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123e1f4842aac04/デスクトップ/2025/R07_佐世保中学バドミントン運営/05_秋季選手権（団体）/"/>
    </mc:Choice>
  </mc:AlternateContent>
  <xr:revisionPtr revIDLastSave="4" documentId="13_ncr:1_{94799505-57BA-462C-8944-853DACC2FB76}" xr6:coauthVersionLast="47" xr6:coauthVersionMax="47" xr10:uidLastSave="{33BB0C31-95C8-4C5E-A7D9-4FF1D54B788E}"/>
  <bookViews>
    <workbookView xWindow="2340" yWindow="1770" windowWidth="21600" windowHeight="14430" activeTab="1" xr2:uid="{00000000-000D-0000-FFFF-FFFF00000000}"/>
  </bookViews>
  <sheets>
    <sheet name="はじめに" sheetId="1" r:id="rId1"/>
    <sheet name="印刷" sheetId="4" r:id="rId2"/>
    <sheet name="Sheet2" sheetId="2" r:id="rId3"/>
    <sheet name="Sheet3" sheetId="3" r:id="rId4"/>
  </sheets>
  <definedNames>
    <definedName name="_xlnm.Print_Area" localSheetId="0">はじめに!$A$1:$P$44</definedName>
    <definedName name="_xlnm.Print_Area" localSheetId="1">印刷!$A$1:$AE$21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1" l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C18" i="4"/>
  <c r="Y18" i="4" s="1"/>
  <c r="C17" i="4"/>
  <c r="N17" i="4" s="1"/>
  <c r="C16" i="4"/>
  <c r="N16" i="4" s="1"/>
  <c r="C15" i="4"/>
  <c r="N15" i="4" s="1"/>
  <c r="C14" i="4"/>
  <c r="Y14" i="4" s="1"/>
  <c r="C13" i="4"/>
  <c r="N13" i="4" s="1"/>
  <c r="C12" i="4"/>
  <c r="Y12" i="4" s="1"/>
  <c r="C9" i="4"/>
  <c r="Y9" i="4" s="1"/>
  <c r="C2" i="4"/>
  <c r="N2" i="4" s="1"/>
  <c r="Y2" i="4" s="1"/>
  <c r="C3" i="4"/>
  <c r="N3" i="4" s="1"/>
  <c r="Y3" i="4" s="1"/>
  <c r="C7" i="4"/>
  <c r="N7" i="4" s="1"/>
  <c r="D7" i="4"/>
  <c r="E7" i="4"/>
  <c r="O7" i="4"/>
  <c r="P7" i="4"/>
  <c r="Z7" i="4"/>
  <c r="AA7" i="4"/>
  <c r="L11" i="4"/>
  <c r="W11" i="4" s="1"/>
  <c r="N9" i="4" l="1"/>
  <c r="N18" i="4"/>
  <c r="N12" i="4"/>
  <c r="Y16" i="4"/>
  <c r="Y17" i="4"/>
  <c r="N14" i="4"/>
  <c r="Y13" i="4"/>
  <c r="Y15" i="4"/>
  <c r="Y7" i="4"/>
</calcChain>
</file>

<file path=xl/sharedStrings.xml><?xml version="1.0" encoding="utf-8"?>
<sst xmlns="http://schemas.openxmlformats.org/spreadsheetml/2006/main" count="740" uniqueCount="501">
  <si>
    <t>種目に○を記入してください</t>
    <rPh sb="0" eb="2">
      <t>シュモク</t>
    </rPh>
    <rPh sb="5" eb="7">
      <t>キニュウ</t>
    </rPh>
    <phoneticPr fontId="1"/>
  </si>
  <si>
    <t>大会名</t>
    <rPh sb="0" eb="3">
      <t>タイカイメイ</t>
    </rPh>
    <phoneticPr fontId="2"/>
  </si>
  <si>
    <t>期日</t>
    <rPh sb="0" eb="2">
      <t>キジツ</t>
    </rPh>
    <phoneticPr fontId="2"/>
  </si>
  <si>
    <t>種目</t>
    <rPh sb="0" eb="2">
      <t>シュモク</t>
    </rPh>
    <phoneticPr fontId="2"/>
  </si>
  <si>
    <t>試合番号</t>
    <rPh sb="0" eb="2">
      <t>シアイ</t>
    </rPh>
    <rPh sb="2" eb="4">
      <t>バンゴウ</t>
    </rPh>
    <phoneticPr fontId="2"/>
  </si>
  <si>
    <t>チーム名</t>
    <rPh sb="3" eb="4">
      <t>メイ</t>
    </rPh>
    <phoneticPr fontId="2"/>
  </si>
  <si>
    <t>対戦チーム</t>
    <rPh sb="0" eb="2">
      <t>タイセン</t>
    </rPh>
    <phoneticPr fontId="2"/>
  </si>
  <si>
    <t>Ｓ</t>
    <phoneticPr fontId="1"/>
  </si>
  <si>
    <t>Ｄ２</t>
    <phoneticPr fontId="1"/>
  </si>
  <si>
    <t>オーダー用紙（対戦相手）</t>
    <rPh sb="4" eb="6">
      <t>ヨウシ</t>
    </rPh>
    <rPh sb="7" eb="9">
      <t>タイセン</t>
    </rPh>
    <rPh sb="9" eb="11">
      <t>アイテ</t>
    </rPh>
    <phoneticPr fontId="1"/>
  </si>
  <si>
    <t>オーダー用紙（自校控）</t>
    <rPh sb="4" eb="6">
      <t>ヨウシ</t>
    </rPh>
    <rPh sb="7" eb="9">
      <t>ジコウ</t>
    </rPh>
    <rPh sb="9" eb="10">
      <t>ヒカ</t>
    </rPh>
    <phoneticPr fontId="1"/>
  </si>
  <si>
    <t>監督名</t>
    <rPh sb="0" eb="2">
      <t>カントク</t>
    </rPh>
    <rPh sb="2" eb="3">
      <t>メイ</t>
    </rPh>
    <phoneticPr fontId="2"/>
  </si>
  <si>
    <t>中学校</t>
    <rPh sb="0" eb="3">
      <t>チュウガッコウ</t>
    </rPh>
    <phoneticPr fontId="2"/>
  </si>
  <si>
    <t>○をつける</t>
    <phoneticPr fontId="2"/>
  </si>
  <si>
    <t>氏　　名</t>
    <rPh sb="0" eb="1">
      <t>シ</t>
    </rPh>
    <rPh sb="3" eb="4">
      <t>メイ</t>
    </rPh>
    <phoneticPr fontId="1"/>
  </si>
  <si>
    <t>Ｄ１</t>
    <phoneticPr fontId="2"/>
  </si>
  <si>
    <t>学校番号</t>
    <rPh sb="0" eb="2">
      <t>ガッコウ</t>
    </rPh>
    <rPh sb="2" eb="4">
      <t>バンゴウ</t>
    </rPh>
    <phoneticPr fontId="2"/>
  </si>
  <si>
    <t>学校名</t>
    <rPh sb="0" eb="3">
      <t>ガッコウメイ</t>
    </rPh>
    <phoneticPr fontId="2"/>
  </si>
  <si>
    <t>大会名</t>
    <rPh sb="0" eb="2">
      <t>タイカイ</t>
    </rPh>
    <rPh sb="2" eb="3">
      <t>メイ</t>
    </rPh>
    <phoneticPr fontId="2"/>
  </si>
  <si>
    <t>生徒１</t>
    <rPh sb="0" eb="2">
      <t>セイト</t>
    </rPh>
    <phoneticPr fontId="2"/>
  </si>
  <si>
    <t>生徒２</t>
    <rPh sb="0" eb="2">
      <t>セイト</t>
    </rPh>
    <phoneticPr fontId="2"/>
  </si>
  <si>
    <t>生徒３</t>
    <rPh sb="0" eb="2">
      <t>セイト</t>
    </rPh>
    <phoneticPr fontId="2"/>
  </si>
  <si>
    <t>生徒４</t>
    <rPh sb="0" eb="2">
      <t>セイト</t>
    </rPh>
    <phoneticPr fontId="2"/>
  </si>
  <si>
    <t>生徒５</t>
    <rPh sb="0" eb="2">
      <t>セイト</t>
    </rPh>
    <phoneticPr fontId="2"/>
  </si>
  <si>
    <t>生徒６</t>
    <rPh sb="0" eb="2">
      <t>セイト</t>
    </rPh>
    <phoneticPr fontId="2"/>
  </si>
  <si>
    <t>生徒７</t>
    <rPh sb="0" eb="2">
      <t>セイト</t>
    </rPh>
    <phoneticPr fontId="2"/>
  </si>
  <si>
    <t>愛宕Ａ</t>
  </si>
  <si>
    <t>大野Ａ</t>
  </si>
  <si>
    <t>佐世保北Ａ</t>
  </si>
  <si>
    <t>清水Ａ</t>
  </si>
  <si>
    <t>日宇Ａ</t>
  </si>
  <si>
    <t>日野Ａ</t>
  </si>
  <si>
    <t>柚木Ａ</t>
  </si>
  <si>
    <t>鹿町Ａ</t>
  </si>
  <si>
    <t>佐世保北Ｂ</t>
  </si>
  <si>
    <t>日宇Ｂ</t>
  </si>
  <si>
    <t>日宇Ｃ</t>
  </si>
  <si>
    <t>柚木Ｂ</t>
  </si>
  <si>
    <t>相浦Ａ</t>
  </si>
  <si>
    <t>祇園Ａ</t>
  </si>
  <si>
    <t>東明Ａ</t>
  </si>
  <si>
    <t>中里Ａ</t>
  </si>
  <si>
    <t>早岐Ａ</t>
  </si>
  <si>
    <t>広田Ａ</t>
  </si>
  <si>
    <t>福石Ａ</t>
  </si>
  <si>
    <t>山澄Ａ</t>
  </si>
  <si>
    <t>相浦Ｂ</t>
  </si>
  <si>
    <t>愛宕Ｂ</t>
  </si>
  <si>
    <t>大野Ｂ</t>
  </si>
  <si>
    <t>大野Ｃ</t>
  </si>
  <si>
    <t>中里Ｂ</t>
  </si>
  <si>
    <t>早岐Ｂ</t>
  </si>
  <si>
    <t>早岐Ｃ</t>
  </si>
  <si>
    <t>日野Ｂ</t>
  </si>
  <si>
    <t>福石Ｂ</t>
  </si>
  <si>
    <t>山澄Ｂ</t>
  </si>
  <si>
    <t>ブロック　　　　　試合目</t>
    <rPh sb="9" eb="11">
      <t>シアイ</t>
    </rPh>
    <rPh sb="11" eb="12">
      <t>メ</t>
    </rPh>
    <phoneticPr fontId="2"/>
  </si>
  <si>
    <t>予選　　　決勝</t>
    <rPh sb="0" eb="2">
      <t>ヨセン</t>
    </rPh>
    <rPh sb="5" eb="7">
      <t>ケッショウ</t>
    </rPh>
    <phoneticPr fontId="2"/>
  </si>
  <si>
    <t>相浦Ｃ</t>
  </si>
  <si>
    <t>はじめに</t>
    <phoneticPr fontId="1"/>
  </si>
  <si>
    <t>操作方法</t>
    <rPh sb="0" eb="4">
      <t>ソウサホウホウ</t>
    </rPh>
    <phoneticPr fontId="1"/>
  </si>
  <si>
    <t>①　各学校に割り振られている番号を下の表から確認してください。</t>
    <rPh sb="2" eb="5">
      <t>カクガッコウ</t>
    </rPh>
    <rPh sb="6" eb="7">
      <t>ワ</t>
    </rPh>
    <rPh sb="8" eb="9">
      <t>フ</t>
    </rPh>
    <rPh sb="14" eb="16">
      <t>バンゴウ</t>
    </rPh>
    <rPh sb="17" eb="18">
      <t>シタ</t>
    </rPh>
    <rPh sb="19" eb="20">
      <t>ヒョウ</t>
    </rPh>
    <rPh sb="22" eb="24">
      <t>カクニン</t>
    </rPh>
    <phoneticPr fontId="1"/>
  </si>
  <si>
    <t>②　その番号を「オーダー用紙（トーナメント）」のシートを選択し、黄色のセルに学校番号を打ち込みます</t>
    <rPh sb="4" eb="6">
      <t>バンゴウ</t>
    </rPh>
    <rPh sb="12" eb="14">
      <t>ヨウシ</t>
    </rPh>
    <rPh sb="28" eb="30">
      <t>センタク</t>
    </rPh>
    <rPh sb="32" eb="34">
      <t>キイロ</t>
    </rPh>
    <rPh sb="38" eb="42">
      <t>ガッコウバンゴウ</t>
    </rPh>
    <rPh sb="43" eb="44">
      <t>ウ</t>
    </rPh>
    <rPh sb="45" eb="46">
      <t>コ</t>
    </rPh>
    <phoneticPr fontId="1"/>
  </si>
  <si>
    <t>③　学校番号を打ち込んだら、学校名、生徒名が変更になります。</t>
    <rPh sb="2" eb="6">
      <t>ガッコウバンゴウ</t>
    </rPh>
    <rPh sb="7" eb="8">
      <t>ウ</t>
    </rPh>
    <rPh sb="9" eb="10">
      <t>コ</t>
    </rPh>
    <rPh sb="14" eb="17">
      <t>ガッコウメイ</t>
    </rPh>
    <rPh sb="18" eb="21">
      <t>セイトメイ</t>
    </rPh>
    <rPh sb="22" eb="24">
      <t>ヘンコウ</t>
    </rPh>
    <phoneticPr fontId="1"/>
  </si>
  <si>
    <t>①　時間短縮のために、あらかじめオーダー用紙を各学校に配布いたします。つきましては、事前に考えていただき、当日提出をお願いいたします。</t>
    <rPh sb="2" eb="6">
      <t>ジカンタンシュク</t>
    </rPh>
    <rPh sb="20" eb="22">
      <t>ヨウシ</t>
    </rPh>
    <rPh sb="23" eb="26">
      <t>カクガッコウ</t>
    </rPh>
    <rPh sb="27" eb="29">
      <t>ハイフ</t>
    </rPh>
    <rPh sb="42" eb="44">
      <t>ジゼン</t>
    </rPh>
    <rPh sb="45" eb="46">
      <t>カンガ</t>
    </rPh>
    <rPh sb="53" eb="55">
      <t>トウジツ</t>
    </rPh>
    <rPh sb="55" eb="57">
      <t>テイシュツ</t>
    </rPh>
    <rPh sb="59" eb="60">
      <t>ネガ</t>
    </rPh>
    <phoneticPr fontId="1"/>
  </si>
  <si>
    <t>②　二巡目からの試合については、監督会議終了後速やかにオーダー交換を行います。ご準備をお願いいたします。</t>
    <rPh sb="2" eb="5">
      <t>ニジュンメ</t>
    </rPh>
    <rPh sb="8" eb="10">
      <t>シアイ</t>
    </rPh>
    <rPh sb="16" eb="23">
      <t>カントクカイギシュウリョウゴ</t>
    </rPh>
    <rPh sb="23" eb="24">
      <t>スミ</t>
    </rPh>
    <rPh sb="31" eb="33">
      <t>コウカン</t>
    </rPh>
    <rPh sb="34" eb="35">
      <t>オコナ</t>
    </rPh>
    <rPh sb="40" eb="42">
      <t>ジュンビ</t>
    </rPh>
    <rPh sb="44" eb="45">
      <t>ネガ</t>
    </rPh>
    <phoneticPr fontId="1"/>
  </si>
  <si>
    <t>濱田　究</t>
  </si>
  <si>
    <t>小値賀Ａ</t>
  </si>
  <si>
    <t>堺　星歩</t>
  </si>
  <si>
    <t>寺田　あさみ</t>
  </si>
  <si>
    <t>佐田　彩佳</t>
  </si>
  <si>
    <t>宮Ａ</t>
  </si>
  <si>
    <t>湯村　舞</t>
  </si>
  <si>
    <t>男子</t>
    <rPh sb="0" eb="2">
      <t>ダンシ</t>
    </rPh>
    <phoneticPr fontId="1"/>
  </si>
  <si>
    <t>女子</t>
    <rPh sb="0" eb="2">
      <t>ジョシ</t>
    </rPh>
    <phoneticPr fontId="1"/>
  </si>
  <si>
    <t>オーダー用紙（本部控）</t>
    <phoneticPr fontId="1"/>
  </si>
  <si>
    <t>増本　友美</t>
  </si>
  <si>
    <t>松瀬　成明</t>
  </si>
  <si>
    <t>柚木Ｃ</t>
  </si>
  <si>
    <t>波佐見Ａ</t>
  </si>
  <si>
    <t>原　大輝</t>
  </si>
  <si>
    <t>松石　圭司</t>
  </si>
  <si>
    <t>福石Ｃ</t>
  </si>
  <si>
    <t>大崎Ａ</t>
  </si>
  <si>
    <t>川棚Ａ</t>
  </si>
  <si>
    <t>古賀　滋</t>
  </si>
  <si>
    <t>川棚Ｂ</t>
  </si>
  <si>
    <t>高田　健士</t>
  </si>
  <si>
    <t>高田　慎</t>
  </si>
  <si>
    <t>智田　聖</t>
  </si>
  <si>
    <t>日宇Ｄ</t>
  </si>
  <si>
    <t>柿田　文代</t>
  </si>
  <si>
    <t>冨田　千津</t>
  </si>
  <si>
    <t>池田　阿佑美</t>
  </si>
  <si>
    <t>山口　麻由子</t>
  </si>
  <si>
    <t>東明Ｂ</t>
  </si>
  <si>
    <t>蒲地　賢司</t>
  </si>
  <si>
    <t>内海　明子</t>
  </si>
  <si>
    <t>大野Ｄ</t>
  </si>
  <si>
    <t>小値賀Ｂ</t>
  </si>
  <si>
    <t>広田Ｂ</t>
  </si>
  <si>
    <t>広田Ｃ</t>
  </si>
  <si>
    <t>宮Ｂ</t>
  </si>
  <si>
    <t>岡崎　倫子</t>
  </si>
  <si>
    <t>通し番号</t>
    <rPh sb="0" eb="1">
      <t>トオ</t>
    </rPh>
    <rPh sb="2" eb="4">
      <t>バンゴウ</t>
    </rPh>
    <phoneticPr fontId="2"/>
  </si>
  <si>
    <t>R6秋季選手権大会　兼プレ市新人</t>
    <rPh sb="2" eb="9">
      <t>シュウキセンシュケンタイカイ</t>
    </rPh>
    <rPh sb="10" eb="11">
      <t>ケン</t>
    </rPh>
    <rPh sb="13" eb="14">
      <t>シ</t>
    </rPh>
    <rPh sb="14" eb="16">
      <t>シンジン</t>
    </rPh>
    <phoneticPr fontId="2"/>
  </si>
  <si>
    <t>江川　勉</t>
  </si>
  <si>
    <t>今田　涼加</t>
  </si>
  <si>
    <t>松元　真理子</t>
  </si>
  <si>
    <t>浅子小Ａ</t>
  </si>
  <si>
    <t>山本　浩二</t>
  </si>
  <si>
    <t>西尾　崇</t>
  </si>
  <si>
    <t>岩坪　快人②</t>
  </si>
  <si>
    <t>土田　明聖②</t>
  </si>
  <si>
    <t>岩坪　廉真②</t>
  </si>
  <si>
    <t>小﨑　優介①</t>
  </si>
  <si>
    <t>熊井　聖斗①</t>
  </si>
  <si>
    <t>萩原　慶太②</t>
  </si>
  <si>
    <t>三谷　瑛士②</t>
  </si>
  <si>
    <t>橋本　裕太②</t>
  </si>
  <si>
    <t>豊村　虎徹②</t>
  </si>
  <si>
    <t>辻　佑斗②</t>
  </si>
  <si>
    <t>吉雄 巧真①</t>
  </si>
  <si>
    <t>緒方　環公②</t>
  </si>
  <si>
    <t>山下　健登②</t>
  </si>
  <si>
    <t>濱崎　颯真②</t>
  </si>
  <si>
    <t>近藤　響希②</t>
  </si>
  <si>
    <t>志田　一②</t>
  </si>
  <si>
    <t>野村　瑞樹②</t>
  </si>
  <si>
    <t>松田　爽志②</t>
  </si>
  <si>
    <t>下釜　侑己①</t>
  </si>
  <si>
    <t>服部　良亮①</t>
  </si>
  <si>
    <t>松尾　奏汰①</t>
  </si>
  <si>
    <t>松岡　蒼天①</t>
  </si>
  <si>
    <t>山口　翔司①</t>
  </si>
  <si>
    <t>川上　直太郎②</t>
  </si>
  <si>
    <t>佐藤　丈将②</t>
  </si>
  <si>
    <t>山口　莉桜②</t>
  </si>
  <si>
    <t>石丸　結陸②</t>
  </si>
  <si>
    <t>福永　晴斗②</t>
  </si>
  <si>
    <t>南部　滉希①</t>
  </si>
  <si>
    <t>前田　悠真①</t>
  </si>
  <si>
    <t>山口　清輝②</t>
  </si>
  <si>
    <t>相川　日也②</t>
  </si>
  <si>
    <t>森田　莉音②</t>
  </si>
  <si>
    <t>岸田　蒼汰②</t>
  </si>
  <si>
    <t>小山　陽太①</t>
  </si>
  <si>
    <t>溝口　元気②</t>
  </si>
  <si>
    <t>吉冨　魁人②</t>
  </si>
  <si>
    <t>囲　陽路②</t>
  </si>
  <si>
    <t>成清　拓馬②</t>
  </si>
  <si>
    <t>松永　大輝①</t>
  </si>
  <si>
    <t>西妻　竜也①</t>
  </si>
  <si>
    <t>藤瀨　勇斗①</t>
  </si>
  <si>
    <t>木原　颯真②</t>
  </si>
  <si>
    <t>池田　憲都②</t>
  </si>
  <si>
    <t>櫻田　琉晟②</t>
  </si>
  <si>
    <t>五反田　尚士①</t>
  </si>
  <si>
    <t>穴井　愛永②</t>
  </si>
  <si>
    <t>山下　太暉②</t>
  </si>
  <si>
    <t>森山　翔②</t>
  </si>
  <si>
    <t>古味　慧耀②</t>
  </si>
  <si>
    <t>小川　晴南②</t>
  </si>
  <si>
    <t>髙橋　航汰⑧</t>
  </si>
  <si>
    <t>田中　喬都⑧</t>
  </si>
  <si>
    <t>谷川　太樹⑧</t>
  </si>
  <si>
    <t>林　愛斗⑧</t>
  </si>
  <si>
    <t>/</t>
  </si>
  <si>
    <t>島本　瑛斗①</t>
  </si>
  <si>
    <t>志田　壱誠①</t>
  </si>
  <si>
    <t>永田　龍輝①</t>
  </si>
  <si>
    <t>山中　大輝①</t>
  </si>
  <si>
    <t>市瀨　健①</t>
  </si>
  <si>
    <t>中村　吉大①</t>
  </si>
  <si>
    <t>黒﨑　光暖①</t>
  </si>
  <si>
    <t>西　統矢①</t>
  </si>
  <si>
    <t>金子　春星①</t>
  </si>
  <si>
    <t>松永　晴真①</t>
  </si>
  <si>
    <t>猪嶋　優成①</t>
  </si>
  <si>
    <t>谷川　湊①</t>
  </si>
  <si>
    <t>森山　晴世①</t>
  </si>
  <si>
    <t>谷口　海龍①</t>
  </si>
  <si>
    <t>西　璃仁②</t>
  </si>
  <si>
    <t>池田　愛翔①</t>
  </si>
  <si>
    <t>水俣　龍太②</t>
  </si>
  <si>
    <t>前田　愛依斗②</t>
  </si>
  <si>
    <t>内野　翔太②</t>
  </si>
  <si>
    <t>須美　奏音②</t>
  </si>
  <si>
    <t>副島　晴天②</t>
  </si>
  <si>
    <t>山田　拓巳②</t>
  </si>
  <si>
    <t>樋口　颯樹②</t>
  </si>
  <si>
    <t>恩田　遥也②</t>
  </si>
  <si>
    <t>中橋　煌①</t>
  </si>
  <si>
    <t>浜井　楓眞①</t>
  </si>
  <si>
    <t>浦吉　竜ノ介①</t>
  </si>
  <si>
    <t>花本　雄飛①</t>
  </si>
  <si>
    <t>三原　尚士①</t>
  </si>
  <si>
    <t>久保　凛太郎①</t>
  </si>
  <si>
    <t>佐々木　志①</t>
  </si>
  <si>
    <t>山口　蒼心②</t>
  </si>
  <si>
    <t>ガビオン　キョウスケ②</t>
  </si>
  <si>
    <t>手光　望真②</t>
  </si>
  <si>
    <t>嶋田 陽斗①</t>
  </si>
  <si>
    <t>本山 勇太①</t>
  </si>
  <si>
    <t>吉山 翔琉①</t>
  </si>
  <si>
    <t>笹山 琉依①</t>
  </si>
  <si>
    <t>板村 千彪①</t>
  </si>
  <si>
    <t>吉田屋 愛翔①</t>
  </si>
  <si>
    <t>ガビオン　ソウスケ①</t>
  </si>
  <si>
    <t>平井 翔海①</t>
  </si>
  <si>
    <t>小神子　貴博①</t>
  </si>
  <si>
    <t>松本　倫太郎①</t>
  </si>
  <si>
    <t>森　悠雅①</t>
  </si>
  <si>
    <t>岩田　湊①</t>
  </si>
  <si>
    <t>西田　陽翔①</t>
  </si>
  <si>
    <t>富永　遼太朗②</t>
  </si>
  <si>
    <t>瓜生　元②</t>
  </si>
  <si>
    <t>平尾　将義②</t>
  </si>
  <si>
    <t>宇野　彰人①</t>
  </si>
  <si>
    <t>岸川　修也①</t>
  </si>
  <si>
    <t>中山　愛我①</t>
  </si>
  <si>
    <t>川島　仁平①</t>
  </si>
  <si>
    <t>上屋　美紀</t>
  </si>
  <si>
    <t>廣瀬　志保</t>
  </si>
  <si>
    <t>南　泰介</t>
  </si>
  <si>
    <t>口石　咲紀</t>
  </si>
  <si>
    <t>松永　正太郎</t>
  </si>
  <si>
    <t>早田　咲音</t>
  </si>
  <si>
    <t>大野Ｅ</t>
  </si>
  <si>
    <t>光海Ａ</t>
  </si>
  <si>
    <t>山口　未侑</t>
  </si>
  <si>
    <t>早岐Ｄ</t>
  </si>
  <si>
    <t>福石Ｄ</t>
  </si>
  <si>
    <t>山澄Ｃ</t>
  </si>
  <si>
    <t>山下　仁子</t>
  </si>
  <si>
    <t>肥後　心洸②</t>
  </si>
  <si>
    <t>池田　柚奈②</t>
  </si>
  <si>
    <t>梶原　結衣②</t>
  </si>
  <si>
    <t>黒田　優衣②</t>
  </si>
  <si>
    <t>遠藤　光愛②</t>
  </si>
  <si>
    <t>佐藤　結彩①</t>
  </si>
  <si>
    <t>松山　美羽⑧</t>
  </si>
  <si>
    <t>楠本　紬⑦</t>
  </si>
  <si>
    <t>楠本　美羽⑦</t>
  </si>
  <si>
    <t>楠本　凛⑦</t>
  </si>
  <si>
    <t>筒井　瑞乃⑦</t>
  </si>
  <si>
    <t>山瀧　はな②</t>
  </si>
  <si>
    <t>村上　陽茉瑠①</t>
  </si>
  <si>
    <t>佐藤　絆愛①</t>
  </si>
  <si>
    <t>近藤　藍②</t>
  </si>
  <si>
    <t>竹井　夢結②</t>
  </si>
  <si>
    <t>松村　羽海②</t>
  </si>
  <si>
    <t>大野　芹寧②</t>
  </si>
  <si>
    <t>竹川　紗稀①</t>
  </si>
  <si>
    <t>巽　彩華①</t>
  </si>
  <si>
    <t>岩本　心暖①</t>
  </si>
  <si>
    <t>牟田　こはる①</t>
  </si>
  <si>
    <t>山田　舞②</t>
  </si>
  <si>
    <t>魚屋　星七②</t>
  </si>
  <si>
    <t>山元　穂花②</t>
  </si>
  <si>
    <t>畑村　莉子②</t>
  </si>
  <si>
    <t>江川　桃珂①</t>
  </si>
  <si>
    <t>田川　青空①</t>
  </si>
  <si>
    <t>清　優菜②</t>
  </si>
  <si>
    <t>堀江　蕾②</t>
  </si>
  <si>
    <t>山浦　れいな②</t>
  </si>
  <si>
    <t>水田　帆乃佳②</t>
  </si>
  <si>
    <t>山崎　菜々実①</t>
  </si>
  <si>
    <t>山田　沙佳①</t>
  </si>
  <si>
    <t>志水　夢奈①</t>
  </si>
  <si>
    <t>佐々木　琥春②</t>
  </si>
  <si>
    <t>東　結衣②</t>
  </si>
  <si>
    <t>島内　こゆき②</t>
  </si>
  <si>
    <t>沖田　侑芽①</t>
  </si>
  <si>
    <t>吉浦　優莉①</t>
  </si>
  <si>
    <t>川尻　茉莉香②</t>
  </si>
  <si>
    <t>山ノ内　愛②</t>
  </si>
  <si>
    <t>村川　花穂②</t>
  </si>
  <si>
    <t>近藤　明佳音①</t>
  </si>
  <si>
    <t>近藤　佑南①</t>
  </si>
  <si>
    <t>古賀　野々花②</t>
  </si>
  <si>
    <t>山口　花歩②</t>
  </si>
  <si>
    <t>戚　羽澄②</t>
  </si>
  <si>
    <t>堤　羽純①</t>
  </si>
  <si>
    <t>本山　詩望①</t>
  </si>
  <si>
    <t>山田　心音①</t>
  </si>
  <si>
    <t>松村　玲①</t>
  </si>
  <si>
    <t>古川　絢菜②</t>
  </si>
  <si>
    <t>太田　夏帆②</t>
  </si>
  <si>
    <t>豊村　ヒカル②</t>
  </si>
  <si>
    <t>濵口　ひなた②</t>
  </si>
  <si>
    <t>羽田　望愛②</t>
  </si>
  <si>
    <t>山中　なごみ②</t>
  </si>
  <si>
    <t>石岡　璃桜②</t>
  </si>
  <si>
    <t>嵜本　陽菜乃②</t>
  </si>
  <si>
    <t>三木　愛奈②</t>
  </si>
  <si>
    <t>小浜　弥愛②</t>
  </si>
  <si>
    <t>中間　彩日①</t>
  </si>
  <si>
    <t>園田　柚羽②</t>
  </si>
  <si>
    <t>古江　未來②</t>
  </si>
  <si>
    <t>杉竹　明香莉①</t>
  </si>
  <si>
    <t>中川　いろは②</t>
  </si>
  <si>
    <t>高祖　海榎②</t>
  </si>
  <si>
    <t>坂口　心音②</t>
  </si>
  <si>
    <t>鶴﨑　佑妃②</t>
  </si>
  <si>
    <t>古川　瑠愛②</t>
  </si>
  <si>
    <t>大串　羽未①</t>
  </si>
  <si>
    <t>田﨑　由菜①</t>
  </si>
  <si>
    <t>池田　夏海②</t>
  </si>
  <si>
    <t>梶　みなみ②</t>
  </si>
  <si>
    <t>石丸　杏珀②</t>
  </si>
  <si>
    <t>林　優香①</t>
  </si>
  <si>
    <t>中島　咲希②</t>
  </si>
  <si>
    <t>林　弥澪②</t>
  </si>
  <si>
    <t>寺井　莉子②</t>
  </si>
  <si>
    <t>陣駒　みわ②</t>
  </si>
  <si>
    <t>大嶋　楓花②</t>
  </si>
  <si>
    <t>小野村　紀乃②</t>
  </si>
  <si>
    <t>小嶋　真奈②</t>
  </si>
  <si>
    <t>塩屋　纏②</t>
  </si>
  <si>
    <t>前田　結菜②</t>
  </si>
  <si>
    <t>寳亀　華音②</t>
  </si>
  <si>
    <t>髙部　萌花②</t>
  </si>
  <si>
    <t>平田　友里②</t>
  </si>
  <si>
    <t>一ノ瀬　希愛②</t>
  </si>
  <si>
    <t>川内　華②</t>
  </si>
  <si>
    <t>前川　柚乃②</t>
  </si>
  <si>
    <t>岡本　彩②</t>
  </si>
  <si>
    <t>貞方　結衣②</t>
  </si>
  <si>
    <t>大坪　麻愛②</t>
  </si>
  <si>
    <t>野田　ここ奏②</t>
  </si>
  <si>
    <t>小宮　奈々②</t>
  </si>
  <si>
    <t>今泉　羽遥②</t>
  </si>
  <si>
    <t>永尾　優奈②</t>
  </si>
  <si>
    <t>吉元 あおい②</t>
  </si>
  <si>
    <t>中島　未梨愛②</t>
  </si>
  <si>
    <t>末永　優奈②</t>
  </si>
  <si>
    <t>佐々木　姫①</t>
  </si>
  <si>
    <t>折原　佳穏①</t>
  </si>
  <si>
    <t>辻　ひまり①</t>
  </si>
  <si>
    <t>山﨑　聖菜①</t>
  </si>
  <si>
    <t>弘川　葵惟①</t>
  </si>
  <si>
    <t>山内　柚奈①</t>
  </si>
  <si>
    <t>牧山　幸礼①</t>
  </si>
  <si>
    <t>木本　結愛①</t>
  </si>
  <si>
    <t>吉賀　彩月②</t>
  </si>
  <si>
    <t>立石　華蓮②</t>
  </si>
  <si>
    <t>梅木　紫音②</t>
  </si>
  <si>
    <t>佐々木　くれは①</t>
  </si>
  <si>
    <t>信岡　心優①</t>
  </si>
  <si>
    <t>外尾　衣織②</t>
  </si>
  <si>
    <t>岩谷　燈奈②</t>
  </si>
  <si>
    <t>小出　結衣花②</t>
  </si>
  <si>
    <t>伊志嶺　璃杏②</t>
  </si>
  <si>
    <t>内野　優心②</t>
  </si>
  <si>
    <t>井石　凜②</t>
  </si>
  <si>
    <t>樋渡　礼奈②</t>
  </si>
  <si>
    <t>水戸　栞那②</t>
  </si>
  <si>
    <t>中村　結心②</t>
  </si>
  <si>
    <t>福田　芹梨②</t>
  </si>
  <si>
    <t>山口　來未②</t>
  </si>
  <si>
    <t>太田　穂乃花①</t>
  </si>
  <si>
    <t>岩谷　燈麻①</t>
  </si>
  <si>
    <t>松尾　空桜①</t>
  </si>
  <si>
    <t>橋本　青空①</t>
  </si>
  <si>
    <t>扇　悠乃①</t>
  </si>
  <si>
    <t>坂井　成実①</t>
  </si>
  <si>
    <t>中道　紬①</t>
  </si>
  <si>
    <t>中村　明日香①</t>
  </si>
  <si>
    <t>石田　莉帆①</t>
  </si>
  <si>
    <t>袰谷　彩奈①</t>
  </si>
  <si>
    <t>濵野　彩①</t>
  </si>
  <si>
    <t>田口　梨亜①</t>
  </si>
  <si>
    <t>嘉藤　夢己①</t>
  </si>
  <si>
    <t>柴田　芽唯①</t>
  </si>
  <si>
    <t>江上　心春①</t>
  </si>
  <si>
    <t>土田　侑加①</t>
  </si>
  <si>
    <t>稲森　蘭①</t>
  </si>
  <si>
    <t>稲森　心①</t>
  </si>
  <si>
    <t>齊藤　すみれ①</t>
  </si>
  <si>
    <t>田淵　結衣①</t>
  </si>
  <si>
    <t>金丸　芽生①</t>
  </si>
  <si>
    <t>小池　陽愛①</t>
  </si>
  <si>
    <t>平川　姫愛①</t>
  </si>
  <si>
    <t>金子　陽花①</t>
  </si>
  <si>
    <t>小川　詩歩①</t>
  </si>
  <si>
    <t>平野　芽衣①</t>
  </si>
  <si>
    <t>安永　朱里①</t>
  </si>
  <si>
    <t>丸山　優那①</t>
  </si>
  <si>
    <t>山川　心実②</t>
  </si>
  <si>
    <t>古川　心②</t>
  </si>
  <si>
    <t>加嶋　莉奈②</t>
  </si>
  <si>
    <t>谷口　結良②</t>
  </si>
  <si>
    <t>坂口　栞奈①</t>
  </si>
  <si>
    <t>鴨川　しおん①</t>
  </si>
  <si>
    <t>百武　桜蕾②</t>
  </si>
  <si>
    <t>藤本　雫②</t>
  </si>
  <si>
    <t>飯野　彩羽②</t>
  </si>
  <si>
    <t>山田　茉凛②</t>
  </si>
  <si>
    <t>織口　葵②</t>
  </si>
  <si>
    <t>阿波連　虹心②</t>
  </si>
  <si>
    <t>岡　美優②</t>
  </si>
  <si>
    <t>宮原　璃乃②</t>
  </si>
  <si>
    <t>山脇　莉奈②</t>
  </si>
  <si>
    <t>藤崎　心那②</t>
  </si>
  <si>
    <t>牧　柚音①</t>
  </si>
  <si>
    <t>鳥羽　あんず①</t>
  </si>
  <si>
    <t>中上　栞希①</t>
  </si>
  <si>
    <t>高倉　結愛①</t>
  </si>
  <si>
    <t>里見　華椰①</t>
  </si>
  <si>
    <t>新間　心結①</t>
  </si>
  <si>
    <t>内園　汐那①</t>
  </si>
  <si>
    <t>初田　莉々菜①</t>
  </si>
  <si>
    <t>西尾　紗果①</t>
  </si>
  <si>
    <t>西村　しずな①</t>
  </si>
  <si>
    <t>川口　天寧①</t>
  </si>
  <si>
    <t>佐古　千穂①</t>
  </si>
  <si>
    <t>佐々木　綺乃①</t>
  </si>
  <si>
    <t>椎名　心陽①</t>
  </si>
  <si>
    <t>鳥瀬　瑠華①</t>
  </si>
  <si>
    <t>三枝　花鈴①</t>
  </si>
  <si>
    <t>山瀧　百香①</t>
  </si>
  <si>
    <t>小森　茶々②</t>
  </si>
  <si>
    <t>藤田　陽愛②</t>
  </si>
  <si>
    <t>江下　綾那②</t>
  </si>
  <si>
    <t>松永　千潤②</t>
  </si>
  <si>
    <t>井上　ひなた②</t>
  </si>
  <si>
    <t>中島　桜②</t>
  </si>
  <si>
    <t>西田　桜未②</t>
  </si>
  <si>
    <t>有森　菜々美②</t>
  </si>
  <si>
    <t>鈴山　莉央①</t>
  </si>
  <si>
    <t>佐野　未來①</t>
  </si>
  <si>
    <t>若松　優依②</t>
  </si>
  <si>
    <t>岸川　愛瑠①</t>
  </si>
  <si>
    <t>松田　千空①</t>
  </si>
  <si>
    <t>本山　莉央①</t>
  </si>
  <si>
    <t>大野　瑚華①</t>
  </si>
  <si>
    <t>野添　咲希②</t>
  </si>
  <si>
    <t>岩井　美心②</t>
  </si>
  <si>
    <t>筒井　かえ②</t>
  </si>
  <si>
    <t>本田　紗菜②</t>
  </si>
  <si>
    <t>松永　姫花②</t>
  </si>
  <si>
    <t>浦　凪紗②</t>
  </si>
  <si>
    <t>今村　碧海②</t>
  </si>
  <si>
    <t>蝉丸　葵②</t>
  </si>
  <si>
    <t>鳥飼　由姫乃②</t>
  </si>
  <si>
    <t>野原　愛美②</t>
  </si>
  <si>
    <t>豊村　紗季①</t>
  </si>
  <si>
    <t>前田　乙女①</t>
  </si>
  <si>
    <t>小川　紗季②</t>
  </si>
  <si>
    <t>柚元　優里奈　②</t>
  </si>
  <si>
    <t>山口　優莉那②</t>
  </si>
  <si>
    <t>岩戸　来恋②</t>
  </si>
  <si>
    <t>田中　玲香②</t>
  </si>
  <si>
    <t>大鶴　優音②</t>
  </si>
  <si>
    <t>松田　愛那②</t>
  </si>
  <si>
    <t>坂本　陽向②</t>
  </si>
  <si>
    <t>板山　咲季②</t>
  </si>
  <si>
    <t>水谷　菫②</t>
  </si>
  <si>
    <t>福田　結奈①</t>
  </si>
  <si>
    <t>岩永　優空①</t>
  </si>
  <si>
    <t>大宮　瑠夏①</t>
  </si>
  <si>
    <t>眞野　蓮希①</t>
  </si>
  <si>
    <t>茅原　莉愛奈②</t>
  </si>
  <si>
    <t>山田　あずさ①</t>
  </si>
  <si>
    <t>宮﨑　璃子①</t>
  </si>
  <si>
    <t>池松　愛莉②</t>
  </si>
  <si>
    <t>江口　月希乃②</t>
  </si>
  <si>
    <t>宮原　唯那②</t>
  </si>
  <si>
    <t>牛嶋　紗由季①</t>
  </si>
  <si>
    <t>樫山　仁美①</t>
  </si>
  <si>
    <t>寺﨑　柚葉①</t>
  </si>
  <si>
    <t>石川　美夢①</t>
  </si>
  <si>
    <t>井田　あおい①</t>
  </si>
  <si>
    <t>今井　梨瑛①</t>
  </si>
  <si>
    <t>川原　詩愛①</t>
  </si>
  <si>
    <t>小出　花枝①</t>
  </si>
  <si>
    <t>小出　晴歌②</t>
  </si>
  <si>
    <t>近藤　心結①</t>
  </si>
  <si>
    <t>濱口　美桜②</t>
  </si>
  <si>
    <t>前田　澪②</t>
  </si>
  <si>
    <t>朝長　杏樹①</t>
  </si>
  <si>
    <t>加瀬　琉那①</t>
  </si>
  <si>
    <t>谷川　星花①</t>
  </si>
  <si>
    <t>上野　彩波②</t>
  </si>
  <si>
    <t>糸栁　璃乃②</t>
  </si>
  <si>
    <t>柏原　海美②</t>
  </si>
  <si>
    <t>塚﨑　絢音②</t>
  </si>
  <si>
    <t>高島　妃菜②</t>
  </si>
  <si>
    <t>室屋　里奈①</t>
  </si>
  <si>
    <t>吉田　彩花①</t>
  </si>
  <si>
    <t>明時　莉愛①</t>
  </si>
  <si>
    <t>峯　陽向①</t>
  </si>
  <si>
    <t>樋口　さくら①</t>
  </si>
  <si>
    <t>川内　悠月②</t>
  </si>
  <si>
    <t>平田　環奈②</t>
  </si>
  <si>
    <t>山口　結花②</t>
  </si>
  <si>
    <t>高島　唯生①</t>
  </si>
  <si>
    <t>前川　妃莉①</t>
  </si>
  <si>
    <t>中尾　いろは①</t>
  </si>
  <si>
    <t>髙瀨　美怜①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</si>
</sst>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#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sz val="22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b/>
      <sz val="22"/>
      <color indexed="8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 style="mediumDashDot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shrinkToFit="1"/>
    </xf>
    <xf numFmtId="0" fontId="10" fillId="4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 shrinkToFit="1"/>
    </xf>
    <xf numFmtId="0" fontId="10" fillId="6" borderId="9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10" fillId="4" borderId="1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76" fontId="0" fillId="6" borderId="9" xfId="0" applyNumberFormat="1" applyFill="1" applyBorder="1" applyAlignment="1">
      <alignment horizontal="center" vertical="center" shrinkToFit="1"/>
    </xf>
    <xf numFmtId="176" fontId="0" fillId="6" borderId="19" xfId="0" applyNumberForma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 shrinkToFit="1"/>
    </xf>
    <xf numFmtId="0" fontId="0" fillId="3" borderId="37" xfId="0" applyFill="1" applyBorder="1" applyAlignment="1">
      <alignment horizontal="center" vertical="center" shrinkToFit="1"/>
    </xf>
    <xf numFmtId="0" fontId="0" fillId="4" borderId="39" xfId="0" applyFill="1" applyBorder="1" applyAlignment="1">
      <alignment horizontal="center" vertical="center" shrinkToFit="1"/>
    </xf>
    <xf numFmtId="0" fontId="10" fillId="5" borderId="24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 shrinkToFit="1"/>
    </xf>
    <xf numFmtId="0" fontId="10" fillId="4" borderId="41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14" fontId="4" fillId="0" borderId="34" xfId="0" applyNumberFormat="1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58" fontId="10" fillId="0" borderId="0" xfId="0" applyNumberFormat="1" applyFont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</cellXfs>
  <cellStyles count="4">
    <cellStyle name="通貨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12"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CCFF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12</xdr:row>
      <xdr:rowOff>83820</xdr:rowOff>
    </xdr:from>
    <xdr:to>
      <xdr:col>14</xdr:col>
      <xdr:colOff>53340</xdr:colOff>
      <xdr:row>30</xdr:row>
      <xdr:rowOff>53340</xdr:rowOff>
    </xdr:to>
    <xdr:pic>
      <xdr:nvPicPr>
        <xdr:cNvPr id="6151" name="図 1">
          <a:extLst>
            <a:ext uri="{FF2B5EF4-FFF2-40B4-BE49-F238E27FC236}">
              <a16:creationId xmlns:a16="http://schemas.microsoft.com/office/drawing/2014/main" id="{92CD87B3-E940-4F67-95E0-4C1983ECB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095500"/>
          <a:ext cx="8465820" cy="298704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474133</xdr:colOff>
      <xdr:row>20</xdr:row>
      <xdr:rowOff>139700</xdr:rowOff>
    </xdr:from>
    <xdr:to>
      <xdr:col>4</xdr:col>
      <xdr:colOff>535517</xdr:colOff>
      <xdr:row>26</xdr:row>
      <xdr:rowOff>138440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680ADAD8-CEC1-4D98-9828-1B9EEA065A20}"/>
            </a:ext>
          </a:extLst>
        </xdr:cNvPr>
        <xdr:cNvSpPr/>
      </xdr:nvSpPr>
      <xdr:spPr>
        <a:xfrm>
          <a:off x="474133" y="3526367"/>
          <a:ext cx="2516717" cy="1022350"/>
        </a:xfrm>
        <a:prstGeom prst="wedgeRoundRectCallout">
          <a:avLst>
            <a:gd name="adj1" fmla="val -47551"/>
            <a:gd name="adj2" fmla="val 6695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300"/>
            </a:lnSpc>
          </a:pPr>
          <a:r>
            <a:rPr kumimoji="1" lang="ja-JP" altLang="en-US" sz="2000">
              <a:solidFill>
                <a:srgbClr val="FF0000"/>
              </a:solidFill>
            </a:rPr>
            <a:t>ここに学校番号を入力してください。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10583</xdr:colOff>
      <xdr:row>0</xdr:row>
      <xdr:rowOff>596899</xdr:rowOff>
    </xdr:from>
    <xdr:to>
      <xdr:col>37</xdr:col>
      <xdr:colOff>899583</xdr:colOff>
      <xdr:row>1</xdr:row>
      <xdr:rowOff>370417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2B8790A1-7A58-49FF-BF59-877B61B1B605}"/>
            </a:ext>
          </a:extLst>
        </xdr:cNvPr>
        <xdr:cNvSpPr/>
      </xdr:nvSpPr>
      <xdr:spPr>
        <a:xfrm>
          <a:off x="14911916" y="596899"/>
          <a:ext cx="5249334" cy="482601"/>
        </a:xfrm>
        <a:prstGeom prst="wedgeRoundRectCallout">
          <a:avLst>
            <a:gd name="adj1" fmla="val -62757"/>
            <a:gd name="adj2" fmla="val -4159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300"/>
            </a:lnSpc>
          </a:pPr>
          <a:r>
            <a:rPr kumimoji="1" lang="ja-JP" altLang="en-US" sz="2000">
              <a:solidFill>
                <a:srgbClr val="FF0000"/>
              </a:solidFill>
            </a:rPr>
            <a:t>できるだけ、カラーで印刷して持参ください。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I79"/>
  <sheetViews>
    <sheetView view="pageBreakPreview" zoomScaleNormal="100" zoomScaleSheetLayoutView="100" workbookViewId="0">
      <selection activeCell="U34" sqref="U33:U34"/>
    </sheetView>
  </sheetViews>
  <sheetFormatPr defaultRowHeight="13.5" x14ac:dyDescent="0.15"/>
  <sheetData>
    <row r="1" spans="1:87" x14ac:dyDescent="0.15">
      <c r="Q1">
        <v>1</v>
      </c>
      <c r="R1" t="s">
        <v>67</v>
      </c>
      <c r="S1" t="s">
        <v>67</v>
      </c>
      <c r="T1" t="s">
        <v>39</v>
      </c>
      <c r="U1" t="s">
        <v>28</v>
      </c>
      <c r="V1" t="s">
        <v>33</v>
      </c>
      <c r="W1" t="s">
        <v>29</v>
      </c>
      <c r="X1" t="s">
        <v>30</v>
      </c>
      <c r="Y1" t="s">
        <v>31</v>
      </c>
      <c r="Z1" t="s">
        <v>71</v>
      </c>
      <c r="AA1" t="s">
        <v>32</v>
      </c>
      <c r="AB1" t="s">
        <v>109</v>
      </c>
      <c r="AC1" t="s">
        <v>27</v>
      </c>
      <c r="AD1" t="s">
        <v>34</v>
      </c>
      <c r="AE1" t="s">
        <v>42</v>
      </c>
      <c r="AF1" t="s">
        <v>35</v>
      </c>
      <c r="AG1" t="s">
        <v>36</v>
      </c>
      <c r="AH1" t="s">
        <v>102</v>
      </c>
      <c r="AI1" t="s">
        <v>37</v>
      </c>
      <c r="AJ1" t="s">
        <v>78</v>
      </c>
      <c r="AK1" t="s">
        <v>83</v>
      </c>
      <c r="AL1" t="s">
        <v>79</v>
      </c>
      <c r="AM1" t="s">
        <v>38</v>
      </c>
      <c r="AN1" t="s">
        <v>109</v>
      </c>
      <c r="AO1" t="s">
        <v>26</v>
      </c>
      <c r="AP1" t="s">
        <v>27</v>
      </c>
      <c r="AQ1" t="s">
        <v>67</v>
      </c>
      <c r="AR1" t="s">
        <v>39</v>
      </c>
      <c r="AS1" t="s">
        <v>28</v>
      </c>
      <c r="AT1" t="s">
        <v>33</v>
      </c>
      <c r="AU1" t="s">
        <v>29</v>
      </c>
      <c r="AV1" t="s">
        <v>40</v>
      </c>
      <c r="AW1" t="s">
        <v>41</v>
      </c>
      <c r="AX1" t="s">
        <v>42</v>
      </c>
      <c r="AY1" t="s">
        <v>31</v>
      </c>
      <c r="AZ1" t="s">
        <v>30</v>
      </c>
      <c r="BA1" t="s">
        <v>43</v>
      </c>
      <c r="BB1" t="s">
        <v>44</v>
      </c>
      <c r="BC1" t="s">
        <v>71</v>
      </c>
      <c r="BD1" t="s">
        <v>45</v>
      </c>
      <c r="BE1" t="s">
        <v>46</v>
      </c>
      <c r="BF1" t="s">
        <v>58</v>
      </c>
      <c r="BG1" t="s">
        <v>47</v>
      </c>
      <c r="BH1" t="s">
        <v>48</v>
      </c>
      <c r="BI1" t="s">
        <v>49</v>
      </c>
      <c r="BJ1" t="s">
        <v>98</v>
      </c>
      <c r="BK1" t="s">
        <v>228</v>
      </c>
      <c r="BL1" t="s">
        <v>99</v>
      </c>
      <c r="BM1" t="s">
        <v>229</v>
      </c>
      <c r="BN1" t="s">
        <v>34</v>
      </c>
      <c r="BO1" t="s">
        <v>95</v>
      </c>
      <c r="BP1" t="s">
        <v>50</v>
      </c>
      <c r="BQ1" t="s">
        <v>51</v>
      </c>
      <c r="BR1" t="s">
        <v>52</v>
      </c>
      <c r="BS1" t="s">
        <v>231</v>
      </c>
      <c r="BT1" t="s">
        <v>53</v>
      </c>
      <c r="BU1" t="s">
        <v>35</v>
      </c>
      <c r="BV1" t="s">
        <v>36</v>
      </c>
      <c r="BW1" t="s">
        <v>90</v>
      </c>
      <c r="BX1" t="s">
        <v>100</v>
      </c>
      <c r="BY1" t="s">
        <v>101</v>
      </c>
      <c r="BZ1" t="s">
        <v>54</v>
      </c>
      <c r="CA1" t="s">
        <v>82</v>
      </c>
      <c r="CB1" t="s">
        <v>232</v>
      </c>
      <c r="CC1" t="s">
        <v>102</v>
      </c>
      <c r="CD1" t="s">
        <v>55</v>
      </c>
      <c r="CE1" t="s">
        <v>233</v>
      </c>
      <c r="CF1" t="s">
        <v>83</v>
      </c>
      <c r="CG1" t="s">
        <v>84</v>
      </c>
      <c r="CH1" t="s">
        <v>86</v>
      </c>
      <c r="CI1" t="s">
        <v>79</v>
      </c>
    </row>
    <row r="2" spans="1:87" x14ac:dyDescent="0.15">
      <c r="A2" t="s">
        <v>59</v>
      </c>
      <c r="Q2">
        <v>2</v>
      </c>
      <c r="R2" t="s">
        <v>39</v>
      </c>
    </row>
    <row r="3" spans="1:87" x14ac:dyDescent="0.15">
      <c r="A3" t="s">
        <v>64</v>
      </c>
      <c r="Q3">
        <v>3</v>
      </c>
      <c r="R3" t="s">
        <v>28</v>
      </c>
    </row>
    <row r="4" spans="1:87" x14ac:dyDescent="0.15">
      <c r="A4" t="s">
        <v>65</v>
      </c>
      <c r="Q4">
        <v>4</v>
      </c>
      <c r="R4" t="s">
        <v>33</v>
      </c>
    </row>
    <row r="5" spans="1:87" x14ac:dyDescent="0.15">
      <c r="Q5">
        <v>5</v>
      </c>
      <c r="R5" t="s">
        <v>29</v>
      </c>
    </row>
    <row r="6" spans="1:87" x14ac:dyDescent="0.15">
      <c r="A6" t="s">
        <v>60</v>
      </c>
      <c r="Q6">
        <v>6</v>
      </c>
      <c r="R6" t="s">
        <v>30</v>
      </c>
    </row>
    <row r="7" spans="1:87" x14ac:dyDescent="0.15">
      <c r="A7" t="s">
        <v>61</v>
      </c>
      <c r="Q7">
        <v>7</v>
      </c>
      <c r="R7" t="s">
        <v>31</v>
      </c>
    </row>
    <row r="8" spans="1:87" x14ac:dyDescent="0.15">
      <c r="A8" t="s">
        <v>62</v>
      </c>
      <c r="Q8">
        <v>8</v>
      </c>
      <c r="R8" t="s">
        <v>71</v>
      </c>
    </row>
    <row r="9" spans="1:87" x14ac:dyDescent="0.15">
      <c r="A9" t="s">
        <v>63</v>
      </c>
      <c r="Q9">
        <v>9</v>
      </c>
      <c r="R9" t="s">
        <v>32</v>
      </c>
    </row>
    <row r="10" spans="1:87" x14ac:dyDescent="0.15">
      <c r="Q10">
        <v>10</v>
      </c>
      <c r="R10" t="s">
        <v>109</v>
      </c>
    </row>
    <row r="11" spans="1:87" x14ac:dyDescent="0.15">
      <c r="Q11">
        <v>11</v>
      </c>
      <c r="R11" t="s">
        <v>27</v>
      </c>
    </row>
    <row r="12" spans="1:87" x14ac:dyDescent="0.15">
      <c r="Q12">
        <v>12</v>
      </c>
      <c r="R12" t="s">
        <v>34</v>
      </c>
    </row>
    <row r="13" spans="1:87" x14ac:dyDescent="0.15">
      <c r="Q13">
        <v>13</v>
      </c>
      <c r="R13" t="s">
        <v>42</v>
      </c>
    </row>
    <row r="14" spans="1:87" x14ac:dyDescent="0.15">
      <c r="Q14">
        <v>14</v>
      </c>
      <c r="R14" t="s">
        <v>35</v>
      </c>
    </row>
    <row r="15" spans="1:87" x14ac:dyDescent="0.15">
      <c r="Q15">
        <v>15</v>
      </c>
      <c r="R15" t="s">
        <v>36</v>
      </c>
    </row>
    <row r="16" spans="1:87" x14ac:dyDescent="0.15">
      <c r="Q16">
        <v>16</v>
      </c>
      <c r="R16" t="s">
        <v>102</v>
      </c>
    </row>
    <row r="17" spans="1:18" x14ac:dyDescent="0.15">
      <c r="Q17">
        <v>17</v>
      </c>
      <c r="R17" t="s">
        <v>37</v>
      </c>
    </row>
    <row r="18" spans="1:18" x14ac:dyDescent="0.15">
      <c r="Q18">
        <v>18</v>
      </c>
      <c r="R18" t="s">
        <v>78</v>
      </c>
    </row>
    <row r="19" spans="1:18" x14ac:dyDescent="0.15">
      <c r="Q19">
        <v>19</v>
      </c>
      <c r="R19" t="s">
        <v>83</v>
      </c>
    </row>
    <row r="20" spans="1:18" x14ac:dyDescent="0.15">
      <c r="Q20">
        <v>20</v>
      </c>
      <c r="R20" t="s">
        <v>79</v>
      </c>
    </row>
    <row r="21" spans="1:18" x14ac:dyDescent="0.15">
      <c r="Q21">
        <v>21</v>
      </c>
      <c r="R21" t="s">
        <v>38</v>
      </c>
    </row>
    <row r="22" spans="1:18" x14ac:dyDescent="0.15">
      <c r="Q22">
        <v>22</v>
      </c>
      <c r="R22" t="s">
        <v>109</v>
      </c>
    </row>
    <row r="23" spans="1:18" x14ac:dyDescent="0.15">
      <c r="Q23">
        <v>23</v>
      </c>
      <c r="R23" t="s">
        <v>26</v>
      </c>
    </row>
    <row r="24" spans="1:18" x14ac:dyDescent="0.15">
      <c r="Q24">
        <v>24</v>
      </c>
      <c r="R24" t="s">
        <v>27</v>
      </c>
    </row>
    <row r="25" spans="1:18" x14ac:dyDescent="0.15">
      <c r="Q25">
        <v>25</v>
      </c>
      <c r="R25" t="s">
        <v>67</v>
      </c>
    </row>
    <row r="26" spans="1:18" x14ac:dyDescent="0.15">
      <c r="Q26">
        <v>26</v>
      </c>
      <c r="R26" t="s">
        <v>39</v>
      </c>
    </row>
    <row r="27" spans="1:18" x14ac:dyDescent="0.15">
      <c r="Q27">
        <v>27</v>
      </c>
      <c r="R27" t="s">
        <v>28</v>
      </c>
    </row>
    <row r="28" spans="1:18" x14ac:dyDescent="0.15">
      <c r="Q28">
        <v>28</v>
      </c>
      <c r="R28" t="s">
        <v>33</v>
      </c>
    </row>
    <row r="29" spans="1:18" x14ac:dyDescent="0.15">
      <c r="Q29">
        <v>29</v>
      </c>
      <c r="R29" t="s">
        <v>29</v>
      </c>
    </row>
    <row r="30" spans="1:18" x14ac:dyDescent="0.15">
      <c r="Q30">
        <v>30</v>
      </c>
      <c r="R30" t="s">
        <v>40</v>
      </c>
    </row>
    <row r="31" spans="1:18" x14ac:dyDescent="0.15">
      <c r="Q31">
        <v>31</v>
      </c>
      <c r="R31" t="s">
        <v>41</v>
      </c>
    </row>
    <row r="32" spans="1:18" ht="17.25" x14ac:dyDescent="0.15">
      <c r="A32" s="41" t="s">
        <v>73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2">
        <v>10</v>
      </c>
      <c r="L32" s="22">
        <v>11</v>
      </c>
      <c r="M32" s="22">
        <v>12</v>
      </c>
      <c r="N32" s="29">
        <v>13</v>
      </c>
      <c r="O32" s="22">
        <v>14</v>
      </c>
      <c r="P32" s="22">
        <v>15</v>
      </c>
      <c r="Q32">
        <v>32</v>
      </c>
      <c r="R32" t="s">
        <v>42</v>
      </c>
    </row>
    <row r="33" spans="1:18" ht="14.25" thickBot="1" x14ac:dyDescent="0.2">
      <c r="A33" s="42"/>
      <c r="B33" s="21" t="str">
        <f>S1</f>
        <v>小値賀Ａ</v>
      </c>
      <c r="C33" s="21" t="str">
        <f t="shared" ref="C33:P33" si="0">T1</f>
        <v>祇園Ａ</v>
      </c>
      <c r="D33" s="21" t="str">
        <f t="shared" si="0"/>
        <v>佐世保北Ａ</v>
      </c>
      <c r="E33" s="21" t="str">
        <f t="shared" si="0"/>
        <v>鹿町Ａ</v>
      </c>
      <c r="F33" s="21" t="str">
        <f t="shared" si="0"/>
        <v>清水Ａ</v>
      </c>
      <c r="G33" s="35" t="str">
        <f t="shared" si="0"/>
        <v>日宇Ａ</v>
      </c>
      <c r="H33" s="35" t="str">
        <f t="shared" si="0"/>
        <v>日野Ａ</v>
      </c>
      <c r="I33" s="35" t="str">
        <f t="shared" si="0"/>
        <v>宮Ａ</v>
      </c>
      <c r="J33" s="35" t="str">
        <f t="shared" si="0"/>
        <v>柚木Ａ</v>
      </c>
      <c r="K33" s="34" t="str">
        <f t="shared" si="0"/>
        <v>浅子小Ａ</v>
      </c>
      <c r="L33" s="34" t="str">
        <f t="shared" si="0"/>
        <v>大野Ａ</v>
      </c>
      <c r="M33" s="34" t="str">
        <f t="shared" si="0"/>
        <v>佐世保北Ｂ</v>
      </c>
      <c r="N33" s="36" t="str">
        <f t="shared" si="0"/>
        <v>早岐Ａ</v>
      </c>
      <c r="O33" s="34" t="str">
        <f t="shared" si="0"/>
        <v>日宇Ｂ</v>
      </c>
      <c r="P33" s="34" t="str">
        <f t="shared" si="0"/>
        <v>日宇Ｃ</v>
      </c>
      <c r="Q33">
        <v>33</v>
      </c>
      <c r="R33" t="s">
        <v>31</v>
      </c>
    </row>
    <row r="34" spans="1:18" ht="18" thickTop="1" x14ac:dyDescent="0.15">
      <c r="A34" s="42"/>
      <c r="B34" s="22">
        <v>16</v>
      </c>
      <c r="C34" s="22">
        <v>17</v>
      </c>
      <c r="D34" s="22">
        <v>18</v>
      </c>
      <c r="E34" s="22">
        <v>19</v>
      </c>
      <c r="F34" s="39">
        <v>20</v>
      </c>
      <c r="G34" s="37">
        <v>21</v>
      </c>
      <c r="H34" s="33">
        <v>22</v>
      </c>
      <c r="I34" s="33">
        <v>23</v>
      </c>
      <c r="J34" s="33">
        <v>24</v>
      </c>
      <c r="K34" s="33">
        <v>25</v>
      </c>
      <c r="L34" s="33">
        <v>26</v>
      </c>
      <c r="M34" s="33">
        <v>27</v>
      </c>
      <c r="N34" s="33">
        <v>28</v>
      </c>
      <c r="O34" s="33">
        <v>29</v>
      </c>
      <c r="P34" s="33">
        <v>30</v>
      </c>
      <c r="Q34">
        <v>34</v>
      </c>
      <c r="R34" t="s">
        <v>30</v>
      </c>
    </row>
    <row r="35" spans="1:18" ht="16.350000000000001" customHeight="1" thickBot="1" x14ac:dyDescent="0.2">
      <c r="A35" s="43"/>
      <c r="B35" s="34" t="str">
        <f>AH1</f>
        <v>宮Ｂ</v>
      </c>
      <c r="C35" s="34" t="str">
        <f t="shared" ref="C35:P35" si="1">AI1</f>
        <v>柚木Ｂ</v>
      </c>
      <c r="D35" s="34" t="str">
        <f t="shared" si="1"/>
        <v>柚木Ｃ</v>
      </c>
      <c r="E35" s="34" t="str">
        <f t="shared" si="1"/>
        <v>大崎Ａ</v>
      </c>
      <c r="F35" s="40" t="str">
        <f t="shared" si="1"/>
        <v>波佐見Ａ</v>
      </c>
      <c r="G35" s="38" t="str">
        <f t="shared" si="1"/>
        <v>相浦Ａ</v>
      </c>
      <c r="H35" s="24" t="str">
        <f t="shared" si="1"/>
        <v>浅子小Ａ</v>
      </c>
      <c r="I35" s="24" t="str">
        <f t="shared" si="1"/>
        <v>愛宕Ａ</v>
      </c>
      <c r="J35" s="30" t="str">
        <f t="shared" si="1"/>
        <v>大野Ａ</v>
      </c>
      <c r="K35" s="30" t="str">
        <f t="shared" si="1"/>
        <v>小値賀Ａ</v>
      </c>
      <c r="L35" s="30" t="str">
        <f t="shared" si="1"/>
        <v>祇園Ａ</v>
      </c>
      <c r="M35" s="30" t="str">
        <f t="shared" si="1"/>
        <v>佐世保北Ａ</v>
      </c>
      <c r="N35" s="30" t="str">
        <f t="shared" si="1"/>
        <v>鹿町Ａ</v>
      </c>
      <c r="O35" s="30" t="str">
        <f t="shared" si="1"/>
        <v>清水Ａ</v>
      </c>
      <c r="P35" s="24" t="str">
        <f t="shared" si="1"/>
        <v>東明Ａ</v>
      </c>
      <c r="Q35">
        <v>35</v>
      </c>
      <c r="R35" t="s">
        <v>43</v>
      </c>
    </row>
    <row r="36" spans="1:18" ht="18" thickTop="1" x14ac:dyDescent="0.15">
      <c r="A36" s="44" t="s">
        <v>74</v>
      </c>
      <c r="B36" s="33">
        <v>31</v>
      </c>
      <c r="C36" s="33">
        <v>32</v>
      </c>
      <c r="D36" s="33">
        <v>33</v>
      </c>
      <c r="E36" s="33">
        <v>34</v>
      </c>
      <c r="F36" s="33">
        <v>35</v>
      </c>
      <c r="G36" s="23">
        <v>36</v>
      </c>
      <c r="H36" s="23">
        <v>37</v>
      </c>
      <c r="I36" s="23">
        <v>38</v>
      </c>
      <c r="J36" s="25">
        <v>39</v>
      </c>
      <c r="K36" s="25">
        <v>40</v>
      </c>
      <c r="L36" s="25">
        <v>41</v>
      </c>
      <c r="M36" s="25">
        <v>42</v>
      </c>
      <c r="N36" s="25">
        <v>43</v>
      </c>
      <c r="O36" s="25">
        <v>44</v>
      </c>
      <c r="P36" s="25">
        <v>45</v>
      </c>
      <c r="Q36">
        <v>36</v>
      </c>
      <c r="R36" t="s">
        <v>44</v>
      </c>
    </row>
    <row r="37" spans="1:18" ht="16.350000000000001" customHeight="1" x14ac:dyDescent="0.15">
      <c r="A37" s="44"/>
      <c r="B37" s="24" t="str">
        <f>AW1</f>
        <v>中里Ａ</v>
      </c>
      <c r="C37" s="24" t="str">
        <f t="shared" ref="C37:P37" si="2">AX1</f>
        <v>早岐Ａ</v>
      </c>
      <c r="D37" s="24" t="str">
        <f t="shared" si="2"/>
        <v>日野Ａ</v>
      </c>
      <c r="E37" s="24" t="str">
        <f t="shared" si="2"/>
        <v>日宇Ａ</v>
      </c>
      <c r="F37" s="24" t="str">
        <f t="shared" si="2"/>
        <v>広田Ａ</v>
      </c>
      <c r="G37" s="24" t="str">
        <f t="shared" si="2"/>
        <v>福石Ａ</v>
      </c>
      <c r="H37" s="24" t="str">
        <f t="shared" si="2"/>
        <v>宮Ａ</v>
      </c>
      <c r="I37" s="24" t="str">
        <f t="shared" si="2"/>
        <v>山澄Ａ</v>
      </c>
      <c r="J37" s="26" t="str">
        <f t="shared" si="2"/>
        <v>相浦Ｂ</v>
      </c>
      <c r="K37" s="26" t="str">
        <f t="shared" si="2"/>
        <v>相浦Ｃ</v>
      </c>
      <c r="L37" s="26" t="str">
        <f t="shared" si="2"/>
        <v>愛宕Ｂ</v>
      </c>
      <c r="M37" s="26" t="str">
        <f t="shared" si="2"/>
        <v>大野Ｂ</v>
      </c>
      <c r="N37" s="28" t="str">
        <f t="shared" si="2"/>
        <v>大野Ｃ</v>
      </c>
      <c r="O37" s="28" t="str">
        <f t="shared" si="2"/>
        <v>大野Ｄ</v>
      </c>
      <c r="P37" s="26" t="str">
        <f t="shared" si="2"/>
        <v>大野Ｅ</v>
      </c>
      <c r="Q37">
        <v>37</v>
      </c>
      <c r="R37" t="s">
        <v>71</v>
      </c>
    </row>
    <row r="38" spans="1:18" ht="17.25" x14ac:dyDescent="0.15">
      <c r="A38" s="44"/>
      <c r="B38" s="25">
        <v>46</v>
      </c>
      <c r="C38" s="25">
        <v>47</v>
      </c>
      <c r="D38" s="25">
        <v>48</v>
      </c>
      <c r="E38" s="25">
        <v>49</v>
      </c>
      <c r="F38" s="25">
        <v>50</v>
      </c>
      <c r="G38" s="25">
        <v>51</v>
      </c>
      <c r="H38" s="25">
        <v>52</v>
      </c>
      <c r="I38" s="25">
        <v>53</v>
      </c>
      <c r="J38" s="25">
        <v>54</v>
      </c>
      <c r="K38" s="25">
        <v>55</v>
      </c>
      <c r="L38" s="25">
        <v>56</v>
      </c>
      <c r="M38" s="25">
        <v>57</v>
      </c>
      <c r="N38" s="25">
        <v>58</v>
      </c>
      <c r="O38" s="25">
        <v>59</v>
      </c>
      <c r="P38" s="25">
        <v>60</v>
      </c>
      <c r="Q38">
        <v>38</v>
      </c>
      <c r="R38" t="s">
        <v>45</v>
      </c>
    </row>
    <row r="39" spans="1:18" ht="16.350000000000001" customHeight="1" x14ac:dyDescent="0.15">
      <c r="A39" s="44"/>
      <c r="B39" s="26" t="str">
        <f>BL1</f>
        <v>小値賀Ｂ</v>
      </c>
      <c r="C39" s="26" t="str">
        <f t="shared" ref="C39:O39" si="3">BM1</f>
        <v>光海Ａ</v>
      </c>
      <c r="D39" s="26" t="str">
        <f t="shared" si="3"/>
        <v>佐世保北Ｂ</v>
      </c>
      <c r="E39" s="26" t="str">
        <f t="shared" si="3"/>
        <v>東明Ｂ</v>
      </c>
      <c r="F39" s="26" t="str">
        <f t="shared" si="3"/>
        <v>中里Ｂ</v>
      </c>
      <c r="G39" s="26" t="str">
        <f t="shared" si="3"/>
        <v>早岐Ｂ</v>
      </c>
      <c r="H39" s="26" t="str">
        <f t="shared" si="3"/>
        <v>早岐Ｃ</v>
      </c>
      <c r="I39" s="26" t="str">
        <f t="shared" si="3"/>
        <v>早岐Ｄ</v>
      </c>
      <c r="J39" s="26" t="str">
        <f t="shared" si="3"/>
        <v>日野Ｂ</v>
      </c>
      <c r="K39" s="26" t="str">
        <f t="shared" si="3"/>
        <v>日宇Ｂ</v>
      </c>
      <c r="L39" s="26" t="str">
        <f t="shared" si="3"/>
        <v>日宇Ｃ</v>
      </c>
      <c r="M39" s="26" t="str">
        <f t="shared" si="3"/>
        <v>日宇Ｄ</v>
      </c>
      <c r="N39" s="26" t="str">
        <f t="shared" si="3"/>
        <v>広田Ｂ</v>
      </c>
      <c r="O39" s="26" t="str">
        <f t="shared" si="3"/>
        <v>広田Ｃ</v>
      </c>
      <c r="P39" s="26" t="str">
        <f>BZ1</f>
        <v>福石Ｂ</v>
      </c>
      <c r="Q39">
        <v>39</v>
      </c>
      <c r="R39" t="s">
        <v>46</v>
      </c>
    </row>
    <row r="40" spans="1:18" ht="17.25" x14ac:dyDescent="0.15">
      <c r="A40" s="44"/>
      <c r="B40" s="25">
        <v>61</v>
      </c>
      <c r="C40" s="25">
        <v>62</v>
      </c>
      <c r="D40" s="25">
        <v>63</v>
      </c>
      <c r="E40" s="25">
        <v>64</v>
      </c>
      <c r="F40" s="25">
        <v>65</v>
      </c>
      <c r="G40" s="25">
        <v>66</v>
      </c>
      <c r="H40" s="25">
        <v>67</v>
      </c>
      <c r="I40" s="25">
        <v>68</v>
      </c>
      <c r="J40" s="25">
        <v>69</v>
      </c>
      <c r="K40" s="25">
        <v>70</v>
      </c>
      <c r="L40" s="25">
        <v>71</v>
      </c>
      <c r="M40" s="25">
        <v>72</v>
      </c>
      <c r="N40" s="25">
        <v>73</v>
      </c>
      <c r="O40" s="25">
        <v>74</v>
      </c>
      <c r="P40" s="25">
        <v>75</v>
      </c>
      <c r="Q40">
        <v>40</v>
      </c>
      <c r="R40" t="s">
        <v>58</v>
      </c>
    </row>
    <row r="41" spans="1:18" x14ac:dyDescent="0.15">
      <c r="A41" s="44"/>
      <c r="B41" s="26" t="str">
        <f>CA1</f>
        <v>福石Ｃ</v>
      </c>
      <c r="C41" s="26" t="str">
        <f t="shared" ref="C41:P41" si="4">CB1</f>
        <v>福石Ｄ</v>
      </c>
      <c r="D41" s="26" t="str">
        <f t="shared" si="4"/>
        <v>宮Ｂ</v>
      </c>
      <c r="E41" s="26" t="str">
        <f t="shared" si="4"/>
        <v>山澄Ｂ</v>
      </c>
      <c r="F41" s="26" t="str">
        <f t="shared" si="4"/>
        <v>山澄Ｃ</v>
      </c>
      <c r="G41" s="26" t="str">
        <f t="shared" si="4"/>
        <v>大崎Ａ</v>
      </c>
      <c r="H41" s="26" t="str">
        <f t="shared" si="4"/>
        <v>川棚Ａ</v>
      </c>
      <c r="I41" s="26" t="str">
        <f t="shared" si="4"/>
        <v>川棚Ｂ</v>
      </c>
      <c r="J41" s="26" t="str">
        <f t="shared" si="4"/>
        <v>波佐見Ａ</v>
      </c>
      <c r="K41" s="31">
        <f t="shared" si="4"/>
        <v>0</v>
      </c>
      <c r="L41" s="31">
        <f t="shared" si="4"/>
        <v>0</v>
      </c>
      <c r="M41" s="32">
        <f t="shared" si="4"/>
        <v>0</v>
      </c>
      <c r="N41" s="31">
        <f t="shared" si="4"/>
        <v>0</v>
      </c>
      <c r="O41" s="31">
        <f t="shared" si="4"/>
        <v>0</v>
      </c>
      <c r="P41" s="31">
        <f t="shared" si="4"/>
        <v>0</v>
      </c>
      <c r="Q41">
        <v>41</v>
      </c>
      <c r="R41" t="s">
        <v>47</v>
      </c>
    </row>
    <row r="42" spans="1:18" ht="17.25" x14ac:dyDescent="0.15">
      <c r="A42" s="44"/>
      <c r="B42" s="25">
        <v>76</v>
      </c>
      <c r="C42" s="25">
        <v>77</v>
      </c>
      <c r="D42" s="25">
        <v>78</v>
      </c>
      <c r="E42" s="25">
        <v>79</v>
      </c>
      <c r="F42" s="25">
        <v>80</v>
      </c>
      <c r="G42" s="25">
        <v>81</v>
      </c>
      <c r="H42" s="25">
        <v>82</v>
      </c>
      <c r="I42" s="25">
        <v>83</v>
      </c>
      <c r="J42" s="25">
        <v>84</v>
      </c>
      <c r="K42" s="25">
        <v>85</v>
      </c>
      <c r="L42" s="25">
        <v>86</v>
      </c>
      <c r="M42" s="25">
        <v>87</v>
      </c>
      <c r="N42" s="25">
        <v>88</v>
      </c>
      <c r="O42" s="25">
        <v>89</v>
      </c>
      <c r="P42" s="25">
        <v>90</v>
      </c>
      <c r="Q42">
        <v>42</v>
      </c>
      <c r="R42" t="s">
        <v>48</v>
      </c>
    </row>
    <row r="43" spans="1:18" x14ac:dyDescent="0.15">
      <c r="A43" s="4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>
        <v>43</v>
      </c>
      <c r="R43" t="s">
        <v>49</v>
      </c>
    </row>
    <row r="44" spans="1:18" x14ac:dyDescent="0.15">
      <c r="Q44">
        <v>44</v>
      </c>
      <c r="R44" t="s">
        <v>98</v>
      </c>
    </row>
    <row r="45" spans="1:18" x14ac:dyDescent="0.15">
      <c r="Q45">
        <v>45</v>
      </c>
      <c r="R45" t="s">
        <v>228</v>
      </c>
    </row>
    <row r="46" spans="1:18" x14ac:dyDescent="0.15">
      <c r="Q46">
        <v>46</v>
      </c>
      <c r="R46" t="s">
        <v>99</v>
      </c>
    </row>
    <row r="47" spans="1:18" x14ac:dyDescent="0.15">
      <c r="Q47">
        <v>47</v>
      </c>
      <c r="R47" t="s">
        <v>229</v>
      </c>
    </row>
    <row r="48" spans="1:18" x14ac:dyDescent="0.15">
      <c r="Q48">
        <v>48</v>
      </c>
      <c r="R48" t="s">
        <v>34</v>
      </c>
    </row>
    <row r="49" spans="17:18" x14ac:dyDescent="0.15">
      <c r="Q49">
        <v>49</v>
      </c>
      <c r="R49" t="s">
        <v>95</v>
      </c>
    </row>
    <row r="50" spans="17:18" x14ac:dyDescent="0.15">
      <c r="Q50">
        <v>50</v>
      </c>
      <c r="R50" t="s">
        <v>50</v>
      </c>
    </row>
    <row r="51" spans="17:18" x14ac:dyDescent="0.15">
      <c r="Q51">
        <v>51</v>
      </c>
      <c r="R51" t="s">
        <v>51</v>
      </c>
    </row>
    <row r="52" spans="17:18" x14ac:dyDescent="0.15">
      <c r="Q52">
        <v>52</v>
      </c>
      <c r="R52" t="s">
        <v>52</v>
      </c>
    </row>
    <row r="53" spans="17:18" x14ac:dyDescent="0.15">
      <c r="Q53">
        <v>53</v>
      </c>
      <c r="R53" t="s">
        <v>231</v>
      </c>
    </row>
    <row r="54" spans="17:18" x14ac:dyDescent="0.15">
      <c r="Q54">
        <v>54</v>
      </c>
      <c r="R54" t="s">
        <v>53</v>
      </c>
    </row>
    <row r="55" spans="17:18" x14ac:dyDescent="0.15">
      <c r="Q55">
        <v>55</v>
      </c>
      <c r="R55" t="s">
        <v>35</v>
      </c>
    </row>
    <row r="56" spans="17:18" x14ac:dyDescent="0.15">
      <c r="Q56">
        <v>56</v>
      </c>
      <c r="R56" t="s">
        <v>36</v>
      </c>
    </row>
    <row r="57" spans="17:18" x14ac:dyDescent="0.15">
      <c r="Q57">
        <v>57</v>
      </c>
      <c r="R57" t="s">
        <v>90</v>
      </c>
    </row>
    <row r="58" spans="17:18" x14ac:dyDescent="0.15">
      <c r="Q58">
        <v>58</v>
      </c>
      <c r="R58" t="s">
        <v>100</v>
      </c>
    </row>
    <row r="59" spans="17:18" x14ac:dyDescent="0.15">
      <c r="Q59">
        <v>59</v>
      </c>
      <c r="R59" t="s">
        <v>101</v>
      </c>
    </row>
    <row r="60" spans="17:18" x14ac:dyDescent="0.15">
      <c r="Q60">
        <v>60</v>
      </c>
      <c r="R60" t="s">
        <v>54</v>
      </c>
    </row>
    <row r="61" spans="17:18" x14ac:dyDescent="0.15">
      <c r="Q61">
        <v>61</v>
      </c>
      <c r="R61" t="s">
        <v>82</v>
      </c>
    </row>
    <row r="62" spans="17:18" x14ac:dyDescent="0.15">
      <c r="Q62">
        <v>62</v>
      </c>
      <c r="R62" t="s">
        <v>232</v>
      </c>
    </row>
    <row r="63" spans="17:18" x14ac:dyDescent="0.15">
      <c r="Q63">
        <v>63</v>
      </c>
      <c r="R63" t="s">
        <v>102</v>
      </c>
    </row>
    <row r="64" spans="17:18" x14ac:dyDescent="0.15">
      <c r="Q64">
        <v>64</v>
      </c>
      <c r="R64" t="s">
        <v>55</v>
      </c>
    </row>
    <row r="65" spans="17:18" x14ac:dyDescent="0.15">
      <c r="Q65">
        <v>65</v>
      </c>
      <c r="R65" t="s">
        <v>233</v>
      </c>
    </row>
    <row r="66" spans="17:18" x14ac:dyDescent="0.15">
      <c r="Q66">
        <v>66</v>
      </c>
      <c r="R66" t="s">
        <v>83</v>
      </c>
    </row>
    <row r="67" spans="17:18" x14ac:dyDescent="0.15">
      <c r="Q67">
        <v>67</v>
      </c>
      <c r="R67" t="s">
        <v>84</v>
      </c>
    </row>
    <row r="68" spans="17:18" x14ac:dyDescent="0.15">
      <c r="Q68">
        <v>68</v>
      </c>
      <c r="R68" t="s">
        <v>86</v>
      </c>
    </row>
    <row r="69" spans="17:18" x14ac:dyDescent="0.15">
      <c r="Q69">
        <v>69</v>
      </c>
      <c r="R69" t="s">
        <v>79</v>
      </c>
    </row>
    <row r="70" spans="17:18" x14ac:dyDescent="0.15">
      <c r="Q70">
        <v>70</v>
      </c>
    </row>
    <row r="71" spans="17:18" x14ac:dyDescent="0.15">
      <c r="Q71">
        <v>71</v>
      </c>
    </row>
    <row r="72" spans="17:18" x14ac:dyDescent="0.15">
      <c r="Q72">
        <v>72</v>
      </c>
    </row>
    <row r="73" spans="17:18" x14ac:dyDescent="0.15">
      <c r="Q73">
        <v>73</v>
      </c>
    </row>
    <row r="74" spans="17:18" x14ac:dyDescent="0.15">
      <c r="Q74">
        <v>74</v>
      </c>
    </row>
    <row r="75" spans="17:18" x14ac:dyDescent="0.15">
      <c r="Q75">
        <v>75</v>
      </c>
    </row>
    <row r="76" spans="17:18" x14ac:dyDescent="0.15">
      <c r="Q76">
        <v>76</v>
      </c>
    </row>
    <row r="77" spans="17:18" x14ac:dyDescent="0.15">
      <c r="Q77">
        <v>77</v>
      </c>
    </row>
    <row r="78" spans="17:18" x14ac:dyDescent="0.15">
      <c r="Q78">
        <v>78</v>
      </c>
    </row>
    <row r="79" spans="17:18" x14ac:dyDescent="0.15">
      <c r="Q79">
        <v>79</v>
      </c>
    </row>
  </sheetData>
  <sheetProtection sheet="1" objects="1" scenarios="1"/>
  <mergeCells count="2">
    <mergeCell ref="A32:A35"/>
    <mergeCell ref="A36:A43"/>
  </mergeCells>
  <phoneticPr fontId="1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R177"/>
  <sheetViews>
    <sheetView tabSelected="1" view="pageBreakPreview" zoomScale="60" zoomScaleNormal="100" zoomScalePageLayoutView="83" workbookViewId="0">
      <selection activeCell="AP12" sqref="AP12"/>
    </sheetView>
  </sheetViews>
  <sheetFormatPr defaultColWidth="9" defaultRowHeight="25.5" x14ac:dyDescent="0.15"/>
  <cols>
    <col min="1" max="1" width="5.125" style="5" customWidth="1"/>
    <col min="2" max="2" width="6.875" style="6" customWidth="1"/>
    <col min="3" max="3" width="27.125" style="7" customWidth="1"/>
    <col min="4" max="9" width="4" style="4" customWidth="1"/>
    <col min="10" max="11" width="3.875" style="4" customWidth="1"/>
    <col min="12" max="12" width="5.125" style="5" customWidth="1"/>
    <col min="13" max="13" width="6.625" style="6" customWidth="1"/>
    <col min="14" max="14" width="27.125" style="7" customWidth="1"/>
    <col min="15" max="22" width="3.875" style="4" customWidth="1"/>
    <col min="23" max="23" width="5.125" style="5" customWidth="1"/>
    <col min="24" max="24" width="6.875" style="6" customWidth="1"/>
    <col min="25" max="25" width="27.125" style="7" customWidth="1"/>
    <col min="26" max="31" width="4" style="4" customWidth="1"/>
    <col min="32" max="32" width="3.875" style="4" customWidth="1"/>
    <col min="33" max="33" width="5.5" style="4" customWidth="1"/>
    <col min="34" max="34" width="15.625" style="16" customWidth="1"/>
    <col min="35" max="42" width="15.625" style="4" customWidth="1"/>
    <col min="43" max="43" width="13.875" style="4" customWidth="1"/>
    <col min="44" max="16384" width="9" style="4"/>
  </cols>
  <sheetData>
    <row r="1" spans="1:44" ht="55.5" customHeight="1" thickBot="1" x14ac:dyDescent="0.2">
      <c r="A1" s="60" t="s">
        <v>75</v>
      </c>
      <c r="B1" s="60"/>
      <c r="C1" s="60"/>
      <c r="D1" s="60"/>
      <c r="E1" s="60"/>
      <c r="F1" s="60"/>
      <c r="G1" s="60"/>
      <c r="H1" s="60"/>
      <c r="I1" s="60"/>
      <c r="J1" s="2"/>
      <c r="K1" s="12"/>
      <c r="L1" s="60" t="s">
        <v>9</v>
      </c>
      <c r="M1" s="60"/>
      <c r="N1" s="60"/>
      <c r="O1" s="60"/>
      <c r="P1" s="60"/>
      <c r="Q1" s="60"/>
      <c r="R1" s="60"/>
      <c r="S1" s="60"/>
      <c r="T1" s="60"/>
      <c r="U1" s="2"/>
      <c r="V1" s="12"/>
      <c r="W1" s="60" t="s">
        <v>10</v>
      </c>
      <c r="X1" s="60"/>
      <c r="Y1" s="60"/>
      <c r="Z1" s="60"/>
      <c r="AA1" s="60"/>
      <c r="AB1" s="60"/>
      <c r="AC1" s="60"/>
      <c r="AD1" s="60"/>
      <c r="AE1" s="60"/>
      <c r="AF1" s="12"/>
      <c r="AH1" s="17" t="s">
        <v>18</v>
      </c>
      <c r="AI1" s="51" t="s">
        <v>105</v>
      </c>
      <c r="AJ1" s="51"/>
      <c r="AK1" s="51"/>
      <c r="AL1" s="51"/>
      <c r="AM1" s="51"/>
      <c r="AN1" s="51"/>
      <c r="AO1" s="9" t="s">
        <v>2</v>
      </c>
      <c r="AP1" s="52">
        <v>45570</v>
      </c>
      <c r="AQ1" s="51"/>
      <c r="AR1" s="51"/>
    </row>
    <row r="2" spans="1:44" ht="35.25" customHeight="1" x14ac:dyDescent="0.15">
      <c r="A2" s="64" t="s">
        <v>1</v>
      </c>
      <c r="B2" s="65"/>
      <c r="C2" s="66" t="str">
        <f>$AI$1</f>
        <v>R6秋季選手権大会　兼プレ市新人</v>
      </c>
      <c r="D2" s="66"/>
      <c r="E2" s="66"/>
      <c r="F2" s="66"/>
      <c r="G2" s="66"/>
      <c r="H2" s="66"/>
      <c r="I2" s="67"/>
      <c r="J2" s="2"/>
      <c r="K2" s="12"/>
      <c r="L2" s="64" t="s">
        <v>1</v>
      </c>
      <c r="M2" s="65"/>
      <c r="N2" s="66" t="str">
        <f>C2</f>
        <v>R6秋季選手権大会　兼プレ市新人</v>
      </c>
      <c r="O2" s="66"/>
      <c r="P2" s="66"/>
      <c r="Q2" s="66"/>
      <c r="R2" s="66"/>
      <c r="S2" s="66"/>
      <c r="T2" s="67"/>
      <c r="U2" s="2"/>
      <c r="V2" s="12"/>
      <c r="W2" s="64" t="s">
        <v>1</v>
      </c>
      <c r="X2" s="65"/>
      <c r="Y2" s="66" t="str">
        <f>N2</f>
        <v>R6秋季選手権大会　兼プレ市新人</v>
      </c>
      <c r="Z2" s="66"/>
      <c r="AA2" s="66"/>
      <c r="AB2" s="66"/>
      <c r="AC2" s="66"/>
      <c r="AD2" s="66"/>
      <c r="AE2" s="67"/>
      <c r="AF2" s="12"/>
      <c r="AH2" s="17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4" ht="30.75" customHeight="1" thickBot="1" x14ac:dyDescent="0.2">
      <c r="A3" s="68" t="s">
        <v>2</v>
      </c>
      <c r="B3" s="69"/>
      <c r="C3" s="70">
        <f>$AP$1</f>
        <v>45570</v>
      </c>
      <c r="D3" s="71"/>
      <c r="E3" s="71"/>
      <c r="F3" s="71"/>
      <c r="G3" s="71"/>
      <c r="H3" s="71"/>
      <c r="I3" s="72"/>
      <c r="J3" s="2"/>
      <c r="K3" s="12"/>
      <c r="L3" s="68" t="s">
        <v>2</v>
      </c>
      <c r="M3" s="69"/>
      <c r="N3" s="70">
        <f>C3</f>
        <v>45570</v>
      </c>
      <c r="O3" s="71"/>
      <c r="P3" s="71"/>
      <c r="Q3" s="71"/>
      <c r="R3" s="71"/>
      <c r="S3" s="71"/>
      <c r="T3" s="72"/>
      <c r="U3" s="2"/>
      <c r="V3" s="12"/>
      <c r="W3" s="68" t="s">
        <v>2</v>
      </c>
      <c r="X3" s="69"/>
      <c r="Y3" s="70">
        <f>N3</f>
        <v>45570</v>
      </c>
      <c r="Z3" s="71"/>
      <c r="AA3" s="71"/>
      <c r="AB3" s="71"/>
      <c r="AC3" s="71"/>
      <c r="AD3" s="71"/>
      <c r="AE3" s="72"/>
      <c r="AF3" s="12"/>
      <c r="AH3" s="17" t="s">
        <v>16</v>
      </c>
      <c r="AI3" s="17" t="s">
        <v>17</v>
      </c>
      <c r="AJ3" s="17"/>
      <c r="AK3" s="17" t="s">
        <v>19</v>
      </c>
      <c r="AL3" s="17" t="s">
        <v>20</v>
      </c>
      <c r="AM3" s="17" t="s">
        <v>21</v>
      </c>
      <c r="AN3" s="17" t="s">
        <v>22</v>
      </c>
      <c r="AO3" s="17" t="s">
        <v>23</v>
      </c>
      <c r="AP3" s="17" t="s">
        <v>24</v>
      </c>
      <c r="AQ3" s="17" t="s">
        <v>25</v>
      </c>
      <c r="AR3" s="17"/>
    </row>
    <row r="4" spans="1:44" ht="35.450000000000003" customHeight="1" thickBot="1" x14ac:dyDescent="0.2">
      <c r="A4" s="46" t="s">
        <v>104</v>
      </c>
      <c r="B4" s="47"/>
      <c r="C4" s="48"/>
      <c r="D4" s="49"/>
      <c r="E4" s="49"/>
      <c r="F4" s="49"/>
      <c r="G4" s="49"/>
      <c r="H4" s="49"/>
      <c r="I4" s="50"/>
      <c r="J4" s="2"/>
      <c r="K4" s="12"/>
      <c r="L4" s="46" t="s">
        <v>104</v>
      </c>
      <c r="M4" s="47"/>
      <c r="N4" s="48"/>
      <c r="O4" s="49"/>
      <c r="P4" s="49"/>
      <c r="Q4" s="49"/>
      <c r="R4" s="49"/>
      <c r="S4" s="49"/>
      <c r="T4" s="50"/>
      <c r="U4" s="2"/>
      <c r="V4" s="12"/>
      <c r="W4" s="46" t="s">
        <v>104</v>
      </c>
      <c r="X4" s="47"/>
      <c r="Y4" s="48"/>
      <c r="Z4" s="49"/>
      <c r="AA4" s="49"/>
      <c r="AB4" s="49"/>
      <c r="AC4" s="49"/>
      <c r="AD4" s="49"/>
      <c r="AE4" s="50"/>
      <c r="AF4" s="12"/>
      <c r="AH4" s="17">
        <v>1</v>
      </c>
      <c r="AI4" s="14" t="s">
        <v>67</v>
      </c>
      <c r="AJ4" s="14" t="s">
        <v>106</v>
      </c>
      <c r="AK4" s="15" t="s">
        <v>112</v>
      </c>
      <c r="AL4" s="15" t="s">
        <v>113</v>
      </c>
      <c r="AM4" s="15" t="s">
        <v>114</v>
      </c>
      <c r="AN4" s="15" t="s">
        <v>115</v>
      </c>
      <c r="AO4" s="15" t="s">
        <v>116</v>
      </c>
      <c r="AP4" s="9"/>
    </row>
    <row r="5" spans="1:44" s="9" customFormat="1" ht="34.5" customHeight="1" thickBot="1" x14ac:dyDescent="0.2">
      <c r="A5" s="73" t="s">
        <v>3</v>
      </c>
      <c r="B5" s="74"/>
      <c r="C5" s="100" t="s">
        <v>57</v>
      </c>
      <c r="D5" s="101"/>
      <c r="E5" s="102"/>
      <c r="F5" s="94" t="s">
        <v>13</v>
      </c>
      <c r="G5" s="95"/>
      <c r="H5" s="95"/>
      <c r="I5" s="88"/>
      <c r="J5" s="8"/>
      <c r="K5" s="13"/>
      <c r="L5" s="73" t="s">
        <v>3</v>
      </c>
      <c r="M5" s="74"/>
      <c r="N5" s="100" t="s">
        <v>57</v>
      </c>
      <c r="O5" s="101"/>
      <c r="P5" s="102"/>
      <c r="Q5" s="94" t="s">
        <v>13</v>
      </c>
      <c r="R5" s="95"/>
      <c r="S5" s="95"/>
      <c r="T5" s="88"/>
      <c r="U5" s="8"/>
      <c r="V5" s="13"/>
      <c r="W5" s="46" t="s">
        <v>3</v>
      </c>
      <c r="X5" s="47"/>
      <c r="Y5" s="100" t="s">
        <v>57</v>
      </c>
      <c r="Z5" s="101"/>
      <c r="AA5" s="102"/>
      <c r="AB5" s="94" t="s">
        <v>13</v>
      </c>
      <c r="AC5" s="95"/>
      <c r="AD5" s="95"/>
      <c r="AE5" s="88"/>
      <c r="AF5" s="13"/>
      <c r="AH5" s="17">
        <v>2</v>
      </c>
      <c r="AI5" s="14" t="s">
        <v>39</v>
      </c>
      <c r="AJ5" s="14" t="s">
        <v>107</v>
      </c>
      <c r="AK5" s="15" t="s">
        <v>117</v>
      </c>
      <c r="AL5" s="15" t="s">
        <v>118</v>
      </c>
      <c r="AM5" s="15" t="s">
        <v>119</v>
      </c>
      <c r="AN5" s="15" t="s">
        <v>120</v>
      </c>
      <c r="AO5" s="15" t="s">
        <v>121</v>
      </c>
      <c r="AP5" s="9" t="s">
        <v>122</v>
      </c>
    </row>
    <row r="6" spans="1:44" s="9" customFormat="1" ht="34.5" customHeight="1" x14ac:dyDescent="0.15">
      <c r="A6" s="75" t="s">
        <v>4</v>
      </c>
      <c r="B6" s="76"/>
      <c r="C6" s="83" t="s">
        <v>56</v>
      </c>
      <c r="D6" s="84"/>
      <c r="E6" s="84"/>
      <c r="F6" s="84"/>
      <c r="G6" s="84"/>
      <c r="H6" s="84"/>
      <c r="I6" s="85"/>
      <c r="J6" s="8"/>
      <c r="K6" s="13"/>
      <c r="L6" s="75" t="s">
        <v>4</v>
      </c>
      <c r="M6" s="76"/>
      <c r="N6" s="83" t="s">
        <v>56</v>
      </c>
      <c r="O6" s="84"/>
      <c r="P6" s="84"/>
      <c r="Q6" s="84"/>
      <c r="R6" s="84"/>
      <c r="S6" s="84"/>
      <c r="T6" s="85"/>
      <c r="U6" s="8"/>
      <c r="V6" s="13"/>
      <c r="W6" s="77" t="s">
        <v>4</v>
      </c>
      <c r="X6" s="78"/>
      <c r="Y6" s="83" t="s">
        <v>56</v>
      </c>
      <c r="Z6" s="84"/>
      <c r="AA6" s="84"/>
      <c r="AB6" s="84"/>
      <c r="AC6" s="84"/>
      <c r="AD6" s="84"/>
      <c r="AE6" s="85"/>
      <c r="AF6" s="13"/>
      <c r="AH6" s="17">
        <v>3</v>
      </c>
      <c r="AI6" s="14" t="s">
        <v>28</v>
      </c>
      <c r="AJ6" s="14" t="s">
        <v>108</v>
      </c>
      <c r="AK6" s="15" t="s">
        <v>123</v>
      </c>
      <c r="AL6" s="15" t="s">
        <v>124</v>
      </c>
      <c r="AM6" s="15" t="s">
        <v>125</v>
      </c>
      <c r="AN6" s="15" t="s">
        <v>126</v>
      </c>
      <c r="AO6" s="15" t="s">
        <v>127</v>
      </c>
      <c r="AP6" s="9" t="s">
        <v>128</v>
      </c>
    </row>
    <row r="7" spans="1:44" s="9" customFormat="1" ht="34.5" customHeight="1" x14ac:dyDescent="0.15">
      <c r="A7" s="77" t="s">
        <v>5</v>
      </c>
      <c r="B7" s="78"/>
      <c r="C7" s="107" t="str">
        <f>VLOOKUP($A$11,$AH$4:$AQ$1000,2,FALSE)</f>
        <v>小値賀Ａ</v>
      </c>
      <c r="D7" s="108" t="e">
        <f>VLOOKUP($B$12,#REF!,2,FALSE)</f>
        <v>#REF!</v>
      </c>
      <c r="E7" s="108" t="e">
        <f>VLOOKUP($B$12,#REF!,2,FALSE)</f>
        <v>#REF!</v>
      </c>
      <c r="F7" s="98" t="s">
        <v>12</v>
      </c>
      <c r="G7" s="98"/>
      <c r="H7" s="98"/>
      <c r="I7" s="99"/>
      <c r="J7" s="8"/>
      <c r="K7" s="13"/>
      <c r="L7" s="77" t="s">
        <v>5</v>
      </c>
      <c r="M7" s="78"/>
      <c r="N7" s="107" t="str">
        <f>C7</f>
        <v>小値賀Ａ</v>
      </c>
      <c r="O7" s="108" t="e">
        <f>VLOOKUP($B$12,#REF!,2,FALSE)</f>
        <v>#REF!</v>
      </c>
      <c r="P7" s="108" t="e">
        <f>VLOOKUP($B$12,#REF!,2,FALSE)</f>
        <v>#REF!</v>
      </c>
      <c r="Q7" s="98" t="s">
        <v>12</v>
      </c>
      <c r="R7" s="98"/>
      <c r="S7" s="98"/>
      <c r="T7" s="99"/>
      <c r="U7" s="8"/>
      <c r="V7" s="13"/>
      <c r="W7" s="77" t="s">
        <v>5</v>
      </c>
      <c r="X7" s="78"/>
      <c r="Y7" s="107" t="str">
        <f>C7</f>
        <v>小値賀Ａ</v>
      </c>
      <c r="Z7" s="108" t="e">
        <f>VLOOKUP($B$12,#REF!,2,FALSE)</f>
        <v>#REF!</v>
      </c>
      <c r="AA7" s="108" t="e">
        <f>VLOOKUP($B$12,#REF!,2,FALSE)</f>
        <v>#REF!</v>
      </c>
      <c r="AB7" s="98" t="s">
        <v>12</v>
      </c>
      <c r="AC7" s="98"/>
      <c r="AD7" s="98"/>
      <c r="AE7" s="99"/>
      <c r="AF7" s="13"/>
      <c r="AH7" s="17">
        <v>4</v>
      </c>
      <c r="AI7" s="14" t="s">
        <v>33</v>
      </c>
      <c r="AJ7" s="109" t="s">
        <v>226</v>
      </c>
      <c r="AK7" s="15" t="s">
        <v>129</v>
      </c>
      <c r="AL7" s="15" t="s">
        <v>130</v>
      </c>
      <c r="AM7" s="15" t="s">
        <v>131</v>
      </c>
      <c r="AN7" s="15" t="s">
        <v>132</v>
      </c>
      <c r="AO7" s="15" t="s">
        <v>133</v>
      </c>
      <c r="AP7" s="9" t="s">
        <v>134</v>
      </c>
    </row>
    <row r="8" spans="1:44" s="9" customFormat="1" ht="34.5" customHeight="1" x14ac:dyDescent="0.15">
      <c r="A8" s="75" t="s">
        <v>6</v>
      </c>
      <c r="B8" s="76"/>
      <c r="C8" s="96"/>
      <c r="D8" s="97"/>
      <c r="E8" s="97"/>
      <c r="F8" s="98" t="s">
        <v>12</v>
      </c>
      <c r="G8" s="98"/>
      <c r="H8" s="98"/>
      <c r="I8" s="99"/>
      <c r="J8" s="8"/>
      <c r="K8" s="13"/>
      <c r="L8" s="75" t="s">
        <v>6</v>
      </c>
      <c r="M8" s="76"/>
      <c r="N8" s="96"/>
      <c r="O8" s="97"/>
      <c r="P8" s="97"/>
      <c r="Q8" s="98" t="s">
        <v>12</v>
      </c>
      <c r="R8" s="98"/>
      <c r="S8" s="98"/>
      <c r="T8" s="99"/>
      <c r="U8" s="8"/>
      <c r="V8" s="13"/>
      <c r="W8" s="75" t="s">
        <v>6</v>
      </c>
      <c r="X8" s="76"/>
      <c r="Y8" s="96"/>
      <c r="Z8" s="97"/>
      <c r="AA8" s="97"/>
      <c r="AB8" s="98" t="s">
        <v>12</v>
      </c>
      <c r="AC8" s="98"/>
      <c r="AD8" s="98"/>
      <c r="AE8" s="99"/>
      <c r="AF8" s="13"/>
      <c r="AH8" s="17">
        <v>5</v>
      </c>
      <c r="AI8" s="14" t="s">
        <v>29</v>
      </c>
      <c r="AJ8" s="14" t="s">
        <v>87</v>
      </c>
      <c r="AK8" s="15" t="s">
        <v>135</v>
      </c>
      <c r="AL8" s="15" t="s">
        <v>136</v>
      </c>
      <c r="AM8" s="15" t="s">
        <v>137</v>
      </c>
      <c r="AN8" s="15" t="s">
        <v>138</v>
      </c>
      <c r="AO8" s="15" t="s">
        <v>139</v>
      </c>
      <c r="AP8" s="9" t="s">
        <v>140</v>
      </c>
      <c r="AQ8" s="9" t="s">
        <v>141</v>
      </c>
    </row>
    <row r="9" spans="1:44" s="9" customFormat="1" ht="34.5" customHeight="1" thickBot="1" x14ac:dyDescent="0.2">
      <c r="A9" s="81" t="s">
        <v>11</v>
      </c>
      <c r="B9" s="82"/>
      <c r="C9" s="89" t="str">
        <f>VLOOKUP($A$11,$AH$4:$AQ$1000,3,FALSE)</f>
        <v>江川　勉</v>
      </c>
      <c r="D9" s="89"/>
      <c r="E9" s="89"/>
      <c r="F9" s="89"/>
      <c r="G9" s="89"/>
      <c r="H9" s="89"/>
      <c r="I9" s="90"/>
      <c r="J9" s="8"/>
      <c r="K9" s="13"/>
      <c r="L9" s="81" t="s">
        <v>11</v>
      </c>
      <c r="M9" s="82"/>
      <c r="N9" s="89" t="str">
        <f>C9</f>
        <v>江川　勉</v>
      </c>
      <c r="O9" s="89"/>
      <c r="P9" s="89"/>
      <c r="Q9" s="89"/>
      <c r="R9" s="89"/>
      <c r="S9" s="89"/>
      <c r="T9" s="90"/>
      <c r="U9" s="8"/>
      <c r="V9" s="13"/>
      <c r="W9" s="81" t="s">
        <v>11</v>
      </c>
      <c r="X9" s="82"/>
      <c r="Y9" s="89" t="str">
        <f>C9</f>
        <v>江川　勉</v>
      </c>
      <c r="Z9" s="89"/>
      <c r="AA9" s="89"/>
      <c r="AB9" s="89"/>
      <c r="AC9" s="89"/>
      <c r="AD9" s="89"/>
      <c r="AE9" s="90"/>
      <c r="AF9" s="13"/>
      <c r="AH9" s="17">
        <v>6</v>
      </c>
      <c r="AI9" s="14" t="s">
        <v>30</v>
      </c>
      <c r="AJ9" s="14" t="s">
        <v>68</v>
      </c>
      <c r="AK9" s="15" t="s">
        <v>142</v>
      </c>
      <c r="AL9" s="15" t="s">
        <v>143</v>
      </c>
      <c r="AM9" s="15" t="s">
        <v>144</v>
      </c>
      <c r="AN9" s="15" t="s">
        <v>145</v>
      </c>
      <c r="AO9" s="15" t="s">
        <v>146</v>
      </c>
    </row>
    <row r="10" spans="1:44" ht="19.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2"/>
      <c r="K10" s="12"/>
      <c r="L10" s="1"/>
      <c r="M10" s="1"/>
      <c r="N10" s="1"/>
      <c r="O10" s="1"/>
      <c r="P10" s="1"/>
      <c r="Q10" s="1"/>
      <c r="R10" s="1"/>
      <c r="S10" s="1"/>
      <c r="T10" s="1"/>
      <c r="U10" s="2"/>
      <c r="V10" s="12"/>
      <c r="W10" s="1"/>
      <c r="X10" s="1"/>
      <c r="Y10" s="1"/>
      <c r="Z10" s="1"/>
      <c r="AA10" s="1"/>
      <c r="AB10" s="1"/>
      <c r="AC10" s="1"/>
      <c r="AD10" s="1"/>
      <c r="AE10" s="1"/>
      <c r="AF10" s="12"/>
      <c r="AH10" s="17">
        <v>7</v>
      </c>
      <c r="AI10" s="14" t="s">
        <v>31</v>
      </c>
      <c r="AJ10" s="14" t="s">
        <v>66</v>
      </c>
      <c r="AK10" s="15" t="s">
        <v>147</v>
      </c>
      <c r="AL10" s="15" t="s">
        <v>148</v>
      </c>
      <c r="AM10" s="15" t="s">
        <v>149</v>
      </c>
      <c r="AN10" s="15" t="s">
        <v>150</v>
      </c>
      <c r="AO10" s="15" t="s">
        <v>151</v>
      </c>
      <c r="AP10" s="9" t="s">
        <v>152</v>
      </c>
      <c r="AQ10" s="4" t="s">
        <v>153</v>
      </c>
    </row>
    <row r="11" spans="1:44" ht="55.5" customHeight="1" thickBot="1" x14ac:dyDescent="0.2">
      <c r="A11" s="79">
        <v>1</v>
      </c>
      <c r="B11" s="80"/>
      <c r="C11" s="18" t="s">
        <v>14</v>
      </c>
      <c r="D11" s="86" t="s">
        <v>15</v>
      </c>
      <c r="E11" s="87"/>
      <c r="F11" s="86" t="s">
        <v>7</v>
      </c>
      <c r="G11" s="87"/>
      <c r="H11" s="86" t="s">
        <v>8</v>
      </c>
      <c r="I11" s="88"/>
      <c r="J11" s="3"/>
      <c r="L11" s="105">
        <f>A11</f>
        <v>1</v>
      </c>
      <c r="M11" s="106"/>
      <c r="N11" s="18" t="s">
        <v>14</v>
      </c>
      <c r="O11" s="86" t="s">
        <v>15</v>
      </c>
      <c r="P11" s="87"/>
      <c r="Q11" s="86" t="s">
        <v>7</v>
      </c>
      <c r="R11" s="87"/>
      <c r="S11" s="86" t="s">
        <v>8</v>
      </c>
      <c r="T11" s="88"/>
      <c r="U11" s="3"/>
      <c r="W11" s="105">
        <f>L11</f>
        <v>1</v>
      </c>
      <c r="X11" s="106"/>
      <c r="Y11" s="18" t="s">
        <v>14</v>
      </c>
      <c r="Z11" s="86" t="s">
        <v>15</v>
      </c>
      <c r="AA11" s="87"/>
      <c r="AB11" s="86" t="s">
        <v>7</v>
      </c>
      <c r="AC11" s="87"/>
      <c r="AD11" s="86" t="s">
        <v>8</v>
      </c>
      <c r="AE11" s="88"/>
      <c r="AH11" s="17">
        <v>8</v>
      </c>
      <c r="AI11" s="14" t="s">
        <v>71</v>
      </c>
      <c r="AJ11" s="14" t="s">
        <v>72</v>
      </c>
      <c r="AK11" s="15" t="s">
        <v>154</v>
      </c>
      <c r="AL11" s="15" t="s">
        <v>155</v>
      </c>
      <c r="AM11" s="15" t="s">
        <v>156</v>
      </c>
      <c r="AN11" s="15" t="s">
        <v>157</v>
      </c>
      <c r="AO11" s="15" t="s">
        <v>158</v>
      </c>
      <c r="AP11" s="9"/>
    </row>
    <row r="12" spans="1:44" ht="52.5" customHeight="1" x14ac:dyDescent="0.15">
      <c r="A12" s="53">
        <v>1</v>
      </c>
      <c r="B12" s="54"/>
      <c r="C12" s="19" t="str">
        <f>VLOOKUP($A$11,$AH$4:$AQ$1000,4,FALSE)</f>
        <v>岩坪　快人②</v>
      </c>
      <c r="D12" s="103"/>
      <c r="E12" s="104"/>
      <c r="F12" s="91"/>
      <c r="G12" s="92"/>
      <c r="H12" s="91"/>
      <c r="I12" s="93"/>
      <c r="J12" s="3"/>
      <c r="L12" s="53">
        <v>1</v>
      </c>
      <c r="M12" s="54"/>
      <c r="N12" s="19" t="str">
        <f>$C$12</f>
        <v>岩坪　快人②</v>
      </c>
      <c r="O12" s="91"/>
      <c r="P12" s="92"/>
      <c r="Q12" s="91"/>
      <c r="R12" s="92"/>
      <c r="S12" s="91"/>
      <c r="T12" s="93"/>
      <c r="U12" s="3"/>
      <c r="W12" s="53">
        <v>1</v>
      </c>
      <c r="X12" s="54"/>
      <c r="Y12" s="19" t="str">
        <f>$C$12</f>
        <v>岩坪　快人②</v>
      </c>
      <c r="Z12" s="91"/>
      <c r="AA12" s="92"/>
      <c r="AB12" s="91"/>
      <c r="AC12" s="92"/>
      <c r="AD12" s="91"/>
      <c r="AE12" s="93"/>
      <c r="AH12" s="17">
        <v>9</v>
      </c>
      <c r="AI12" s="14" t="s">
        <v>32</v>
      </c>
      <c r="AJ12" s="14" t="s">
        <v>88</v>
      </c>
      <c r="AK12" s="15" t="s">
        <v>161</v>
      </c>
      <c r="AL12" s="15" t="s">
        <v>162</v>
      </c>
      <c r="AM12" s="15" t="s">
        <v>159</v>
      </c>
      <c r="AN12" s="15" t="s">
        <v>160</v>
      </c>
      <c r="AO12" s="15" t="s">
        <v>200</v>
      </c>
      <c r="AP12" s="9"/>
    </row>
    <row r="13" spans="1:44" ht="52.5" customHeight="1" x14ac:dyDescent="0.15">
      <c r="A13" s="55">
        <v>2</v>
      </c>
      <c r="B13" s="56"/>
      <c r="C13" s="19" t="str">
        <f>VLOOKUP($A$11,$AH$4:$AQ$1000,5,FALSE)</f>
        <v>土田　明聖②</v>
      </c>
      <c r="D13" s="57"/>
      <c r="E13" s="58"/>
      <c r="F13" s="57"/>
      <c r="G13" s="58"/>
      <c r="H13" s="57"/>
      <c r="I13" s="59"/>
      <c r="J13" s="3"/>
      <c r="L13" s="55">
        <v>2</v>
      </c>
      <c r="M13" s="56"/>
      <c r="N13" s="19" t="str">
        <f>$C$13</f>
        <v>土田　明聖②</v>
      </c>
      <c r="O13" s="57"/>
      <c r="P13" s="58"/>
      <c r="Q13" s="57"/>
      <c r="R13" s="58"/>
      <c r="S13" s="57"/>
      <c r="T13" s="59"/>
      <c r="U13" s="3"/>
      <c r="W13" s="55">
        <v>2</v>
      </c>
      <c r="X13" s="56"/>
      <c r="Y13" s="19" t="str">
        <f>$C$13</f>
        <v>土田　明聖②</v>
      </c>
      <c r="Z13" s="57"/>
      <c r="AA13" s="58"/>
      <c r="AB13" s="57"/>
      <c r="AC13" s="58"/>
      <c r="AD13" s="57"/>
      <c r="AE13" s="59"/>
      <c r="AH13" s="17">
        <v>10</v>
      </c>
      <c r="AI13" s="14" t="s">
        <v>109</v>
      </c>
      <c r="AJ13" s="14" t="s">
        <v>110</v>
      </c>
      <c r="AK13" s="15" t="s">
        <v>163</v>
      </c>
      <c r="AL13" s="15" t="s">
        <v>164</v>
      </c>
      <c r="AM13" s="15" t="s">
        <v>165</v>
      </c>
      <c r="AN13" s="15" t="s">
        <v>166</v>
      </c>
      <c r="AO13" s="15" t="s">
        <v>167</v>
      </c>
      <c r="AP13" s="9"/>
    </row>
    <row r="14" spans="1:44" ht="52.5" customHeight="1" x14ac:dyDescent="0.15">
      <c r="A14" s="55">
        <v>3</v>
      </c>
      <c r="B14" s="56"/>
      <c r="C14" s="19" t="str">
        <f>VLOOKUP($A$11,$AH$4:$AQ$1000,6,FALSE)</f>
        <v>岩坪　廉真②</v>
      </c>
      <c r="D14" s="57"/>
      <c r="E14" s="58"/>
      <c r="F14" s="57"/>
      <c r="G14" s="58"/>
      <c r="H14" s="57"/>
      <c r="I14" s="59"/>
      <c r="J14" s="3"/>
      <c r="L14" s="55">
        <v>3</v>
      </c>
      <c r="M14" s="56"/>
      <c r="N14" s="19" t="str">
        <f>$C$14</f>
        <v>岩坪　廉真②</v>
      </c>
      <c r="O14" s="57"/>
      <c r="P14" s="58"/>
      <c r="Q14" s="57"/>
      <c r="R14" s="58"/>
      <c r="S14" s="57"/>
      <c r="T14" s="59"/>
      <c r="U14" s="3"/>
      <c r="W14" s="55">
        <v>3</v>
      </c>
      <c r="X14" s="56"/>
      <c r="Y14" s="19" t="str">
        <f>$C$14</f>
        <v>岩坪　廉真②</v>
      </c>
      <c r="Z14" s="57"/>
      <c r="AA14" s="58"/>
      <c r="AB14" s="57"/>
      <c r="AC14" s="58"/>
      <c r="AD14" s="57"/>
      <c r="AE14" s="59"/>
      <c r="AH14" s="17">
        <v>11</v>
      </c>
      <c r="AI14" s="14" t="s">
        <v>27</v>
      </c>
      <c r="AJ14" s="14" t="s">
        <v>76</v>
      </c>
      <c r="AK14" s="15" t="s">
        <v>168</v>
      </c>
      <c r="AL14" s="15" t="s">
        <v>169</v>
      </c>
      <c r="AM14" s="15" t="s">
        <v>170</v>
      </c>
      <c r="AN14" s="15" t="s">
        <v>171</v>
      </c>
      <c r="AO14" s="15" t="s">
        <v>167</v>
      </c>
    </row>
    <row r="15" spans="1:44" ht="52.5" customHeight="1" x14ac:dyDescent="0.15">
      <c r="A15" s="55">
        <v>4</v>
      </c>
      <c r="B15" s="56"/>
      <c r="C15" s="27" t="str">
        <f>VLOOKUP($A$11,$AH$4:$AQ$1000,7,FALSE)</f>
        <v>小﨑　優介①</v>
      </c>
      <c r="D15" s="57"/>
      <c r="E15" s="58"/>
      <c r="F15" s="57"/>
      <c r="G15" s="58"/>
      <c r="H15" s="57"/>
      <c r="I15" s="59"/>
      <c r="J15" s="3"/>
      <c r="L15" s="55">
        <v>4</v>
      </c>
      <c r="M15" s="56"/>
      <c r="N15" s="27" t="str">
        <f>$C$15</f>
        <v>小﨑　優介①</v>
      </c>
      <c r="O15" s="57"/>
      <c r="P15" s="58"/>
      <c r="Q15" s="57"/>
      <c r="R15" s="58"/>
      <c r="S15" s="57"/>
      <c r="T15" s="59"/>
      <c r="U15" s="3"/>
      <c r="W15" s="55">
        <v>4</v>
      </c>
      <c r="X15" s="56"/>
      <c r="Y15" s="27" t="str">
        <f>$C$15</f>
        <v>小﨑　優介①</v>
      </c>
      <c r="Z15" s="57"/>
      <c r="AA15" s="58"/>
      <c r="AB15" s="57"/>
      <c r="AC15" s="58"/>
      <c r="AD15" s="57"/>
      <c r="AE15" s="59"/>
      <c r="AH15" s="17">
        <v>12</v>
      </c>
      <c r="AI15" s="14" t="s">
        <v>34</v>
      </c>
      <c r="AJ15" s="14" t="s">
        <v>108</v>
      </c>
      <c r="AK15" s="15" t="s">
        <v>172</v>
      </c>
      <c r="AL15" s="15" t="s">
        <v>173</v>
      </c>
      <c r="AM15" s="15" t="s">
        <v>174</v>
      </c>
      <c r="AN15" s="15" t="s">
        <v>175</v>
      </c>
      <c r="AO15" s="15" t="s">
        <v>176</v>
      </c>
      <c r="AP15" s="4" t="s">
        <v>177</v>
      </c>
      <c r="AQ15" s="4" t="s">
        <v>178</v>
      </c>
    </row>
    <row r="16" spans="1:44" ht="52.5" customHeight="1" x14ac:dyDescent="0.15">
      <c r="A16" s="55">
        <v>5</v>
      </c>
      <c r="B16" s="56"/>
      <c r="C16" s="27" t="str">
        <f>VLOOKUP($A$11,$AH$4:$AQ$1000,8,FALSE)</f>
        <v>熊井　聖斗①</v>
      </c>
      <c r="D16" s="57"/>
      <c r="E16" s="58"/>
      <c r="F16" s="57"/>
      <c r="G16" s="58"/>
      <c r="H16" s="57"/>
      <c r="I16" s="59"/>
      <c r="J16" s="3"/>
      <c r="L16" s="55">
        <v>5</v>
      </c>
      <c r="M16" s="56"/>
      <c r="N16" s="27" t="str">
        <f>$C$16</f>
        <v>熊井　聖斗①</v>
      </c>
      <c r="O16" s="57"/>
      <c r="P16" s="58"/>
      <c r="Q16" s="57"/>
      <c r="R16" s="58"/>
      <c r="S16" s="57"/>
      <c r="T16" s="59"/>
      <c r="U16" s="3"/>
      <c r="W16" s="55">
        <v>5</v>
      </c>
      <c r="X16" s="56"/>
      <c r="Y16" s="27" t="str">
        <f>$C$16</f>
        <v>熊井　聖斗①</v>
      </c>
      <c r="Z16" s="57"/>
      <c r="AA16" s="58"/>
      <c r="AB16" s="57"/>
      <c r="AC16" s="58"/>
      <c r="AD16" s="57"/>
      <c r="AE16" s="59"/>
      <c r="AH16" s="17">
        <v>13</v>
      </c>
      <c r="AI16" s="14" t="s">
        <v>42</v>
      </c>
      <c r="AJ16" s="14" t="s">
        <v>111</v>
      </c>
      <c r="AK16" s="15" t="s">
        <v>179</v>
      </c>
      <c r="AL16" s="15" t="s">
        <v>180</v>
      </c>
      <c r="AM16" s="15" t="s">
        <v>181</v>
      </c>
      <c r="AN16" s="15" t="s">
        <v>167</v>
      </c>
      <c r="AO16" s="15" t="s">
        <v>167</v>
      </c>
    </row>
    <row r="17" spans="1:43" ht="52.5" customHeight="1" x14ac:dyDescent="0.15">
      <c r="A17" s="55">
        <v>6</v>
      </c>
      <c r="B17" s="56"/>
      <c r="C17" s="27">
        <f>VLOOKUP($A$11,$AH$4:$AQ$1000,9,FALSE)</f>
        <v>0</v>
      </c>
      <c r="D17" s="57"/>
      <c r="E17" s="58"/>
      <c r="F17" s="57"/>
      <c r="G17" s="58"/>
      <c r="H17" s="57"/>
      <c r="I17" s="59"/>
      <c r="J17" s="3"/>
      <c r="L17" s="55">
        <v>6</v>
      </c>
      <c r="M17" s="56"/>
      <c r="N17" s="27">
        <f>$C$17</f>
        <v>0</v>
      </c>
      <c r="O17" s="57"/>
      <c r="P17" s="58"/>
      <c r="Q17" s="57"/>
      <c r="R17" s="58"/>
      <c r="S17" s="57"/>
      <c r="T17" s="59"/>
      <c r="U17" s="3"/>
      <c r="W17" s="55">
        <v>6</v>
      </c>
      <c r="X17" s="56"/>
      <c r="Y17" s="27">
        <f>$C$17</f>
        <v>0</v>
      </c>
      <c r="Z17" s="57"/>
      <c r="AA17" s="58"/>
      <c r="AB17" s="57"/>
      <c r="AC17" s="58"/>
      <c r="AD17" s="57"/>
      <c r="AE17" s="59"/>
      <c r="AH17" s="17">
        <v>14</v>
      </c>
      <c r="AI17" s="14" t="s">
        <v>35</v>
      </c>
      <c r="AJ17" s="14" t="s">
        <v>68</v>
      </c>
      <c r="AK17" s="15" t="s">
        <v>182</v>
      </c>
      <c r="AL17" s="15" t="s">
        <v>183</v>
      </c>
      <c r="AM17" s="15" t="s">
        <v>184</v>
      </c>
      <c r="AN17" s="15" t="s">
        <v>185</v>
      </c>
      <c r="AO17" s="15" t="s">
        <v>186</v>
      </c>
      <c r="AP17" s="4" t="s">
        <v>187</v>
      </c>
      <c r="AQ17" s="4" t="s">
        <v>188</v>
      </c>
    </row>
    <row r="18" spans="1:43" ht="52.5" customHeight="1" thickBot="1" x14ac:dyDescent="0.2">
      <c r="A18" s="61">
        <v>7</v>
      </c>
      <c r="B18" s="62"/>
      <c r="C18" s="27">
        <f>VLOOKUP($A$11,$AH$4:$AQ$1000,10,FALSE)</f>
        <v>0</v>
      </c>
      <c r="D18" s="57"/>
      <c r="E18" s="58"/>
      <c r="F18" s="57"/>
      <c r="G18" s="58"/>
      <c r="H18" s="57"/>
      <c r="I18" s="59"/>
      <c r="J18" s="3"/>
      <c r="L18" s="61">
        <v>7</v>
      </c>
      <c r="M18" s="62"/>
      <c r="N18" s="27">
        <f>$C$18</f>
        <v>0</v>
      </c>
      <c r="O18" s="57"/>
      <c r="P18" s="58"/>
      <c r="Q18" s="57"/>
      <c r="R18" s="58"/>
      <c r="S18" s="57"/>
      <c r="T18" s="59"/>
      <c r="U18" s="3"/>
      <c r="W18" s="61">
        <v>7</v>
      </c>
      <c r="X18" s="62"/>
      <c r="Y18" s="27">
        <f>$C$18</f>
        <v>0</v>
      </c>
      <c r="Z18" s="57"/>
      <c r="AA18" s="58"/>
      <c r="AB18" s="57"/>
      <c r="AC18" s="58"/>
      <c r="AD18" s="57"/>
      <c r="AE18" s="59"/>
      <c r="AH18" s="17">
        <v>15</v>
      </c>
      <c r="AI18" s="14" t="s">
        <v>36</v>
      </c>
      <c r="AJ18" s="14" t="s">
        <v>68</v>
      </c>
      <c r="AK18" s="15" t="s">
        <v>189</v>
      </c>
      <c r="AL18" s="15" t="s">
        <v>190</v>
      </c>
      <c r="AM18" s="15" t="s">
        <v>191</v>
      </c>
      <c r="AN18" s="15" t="s">
        <v>192</v>
      </c>
      <c r="AO18" s="15" t="s">
        <v>193</v>
      </c>
      <c r="AP18" s="4" t="s">
        <v>194</v>
      </c>
      <c r="AQ18" s="4" t="s">
        <v>195</v>
      </c>
    </row>
    <row r="19" spans="1:43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3"/>
      <c r="L19" s="10"/>
      <c r="M19" s="10"/>
      <c r="N19" s="10"/>
      <c r="O19" s="10"/>
      <c r="P19" s="10"/>
      <c r="Q19" s="10"/>
      <c r="R19" s="10"/>
      <c r="S19" s="10"/>
      <c r="T19" s="10"/>
      <c r="U19" s="3"/>
      <c r="W19" s="10"/>
      <c r="X19" s="10"/>
      <c r="Y19" s="10"/>
      <c r="Z19" s="10"/>
      <c r="AA19" s="10"/>
      <c r="AB19" s="10"/>
      <c r="AC19" s="10"/>
      <c r="AD19" s="10"/>
      <c r="AE19" s="10"/>
      <c r="AH19" s="17">
        <v>16</v>
      </c>
      <c r="AI19" s="14" t="s">
        <v>102</v>
      </c>
      <c r="AJ19" s="14" t="s">
        <v>72</v>
      </c>
      <c r="AK19" s="15" t="s">
        <v>196</v>
      </c>
      <c r="AL19" s="15" t="s">
        <v>197</v>
      </c>
      <c r="AM19" s="15" t="s">
        <v>198</v>
      </c>
      <c r="AN19" s="15" t="s">
        <v>167</v>
      </c>
      <c r="AO19" s="15" t="s">
        <v>167</v>
      </c>
    </row>
    <row r="20" spans="1:43" ht="13.5" customHeight="1" x14ac:dyDescent="0.15">
      <c r="A20" s="63" t="s">
        <v>0</v>
      </c>
      <c r="B20" s="63"/>
      <c r="C20" s="63"/>
      <c r="D20" s="63"/>
      <c r="E20" s="63"/>
      <c r="F20" s="63"/>
      <c r="G20" s="63"/>
      <c r="H20" s="63"/>
      <c r="I20" s="11"/>
      <c r="J20" s="3"/>
      <c r="L20" s="63" t="s">
        <v>0</v>
      </c>
      <c r="M20" s="63"/>
      <c r="N20" s="63"/>
      <c r="O20" s="63"/>
      <c r="P20" s="63"/>
      <c r="Q20" s="63"/>
      <c r="R20" s="63"/>
      <c r="S20" s="63"/>
      <c r="T20" s="11"/>
      <c r="U20" s="3"/>
      <c r="W20" s="63" t="s">
        <v>0</v>
      </c>
      <c r="X20" s="63"/>
      <c r="Y20" s="63"/>
      <c r="Z20" s="63"/>
      <c r="AA20" s="63"/>
      <c r="AB20" s="63"/>
      <c r="AC20" s="63"/>
      <c r="AD20" s="63"/>
      <c r="AE20" s="11"/>
      <c r="AH20" s="17">
        <v>17</v>
      </c>
      <c r="AI20" s="14" t="s">
        <v>37</v>
      </c>
      <c r="AJ20" s="14" t="s">
        <v>88</v>
      </c>
      <c r="AK20" s="15" t="s">
        <v>199</v>
      </c>
      <c r="AL20" s="15" t="s">
        <v>200</v>
      </c>
      <c r="AM20" s="15" t="s">
        <v>201</v>
      </c>
      <c r="AN20" s="15" t="s">
        <v>202</v>
      </c>
      <c r="AO20" s="15" t="s">
        <v>203</v>
      </c>
    </row>
    <row r="21" spans="1:43" ht="24.75" customHeight="1" x14ac:dyDescent="0.15">
      <c r="A21" s="63"/>
      <c r="B21" s="63"/>
      <c r="C21" s="63"/>
      <c r="D21" s="63"/>
      <c r="E21" s="63"/>
      <c r="F21" s="63"/>
      <c r="G21" s="63"/>
      <c r="H21" s="63"/>
      <c r="I21" s="11"/>
      <c r="J21" s="3"/>
      <c r="L21" s="63"/>
      <c r="M21" s="63"/>
      <c r="N21" s="63"/>
      <c r="O21" s="63"/>
      <c r="P21" s="63"/>
      <c r="Q21" s="63"/>
      <c r="R21" s="63"/>
      <c r="S21" s="63"/>
      <c r="T21" s="11"/>
      <c r="U21" s="3"/>
      <c r="W21" s="63"/>
      <c r="X21" s="63"/>
      <c r="Y21" s="63"/>
      <c r="Z21" s="63"/>
      <c r="AA21" s="63"/>
      <c r="AB21" s="63"/>
      <c r="AC21" s="63"/>
      <c r="AD21" s="63"/>
      <c r="AE21" s="11"/>
      <c r="AH21" s="17">
        <v>18</v>
      </c>
      <c r="AI21" s="14" t="s">
        <v>78</v>
      </c>
      <c r="AJ21" s="14" t="s">
        <v>88</v>
      </c>
      <c r="AK21" s="15" t="s">
        <v>204</v>
      </c>
      <c r="AL21" s="15" t="s">
        <v>205</v>
      </c>
      <c r="AM21" s="15" t="s">
        <v>206</v>
      </c>
      <c r="AN21" s="15" t="s">
        <v>207</v>
      </c>
      <c r="AO21" s="15" t="s">
        <v>208</v>
      </c>
      <c r="AP21" s="4" t="s">
        <v>209</v>
      </c>
    </row>
    <row r="22" spans="1:43" x14ac:dyDescent="0.15">
      <c r="AH22" s="17">
        <v>19</v>
      </c>
      <c r="AI22" s="14" t="s">
        <v>83</v>
      </c>
      <c r="AJ22" s="14" t="s">
        <v>103</v>
      </c>
      <c r="AK22" s="15" t="s">
        <v>210</v>
      </c>
      <c r="AL22" s="15" t="s">
        <v>211</v>
      </c>
      <c r="AM22" s="15" t="s">
        <v>212</v>
      </c>
      <c r="AN22" s="15" t="s">
        <v>213</v>
      </c>
      <c r="AO22" s="15" t="s">
        <v>214</v>
      </c>
    </row>
    <row r="23" spans="1:43" ht="13.5" customHeight="1" x14ac:dyDescent="0.15">
      <c r="A23" s="63"/>
      <c r="B23" s="63"/>
      <c r="C23" s="63"/>
      <c r="D23" s="63"/>
      <c r="E23" s="63"/>
      <c r="F23" s="63"/>
      <c r="G23" s="63"/>
      <c r="H23" s="63"/>
      <c r="I23" s="63"/>
      <c r="L23" s="63"/>
      <c r="M23" s="63"/>
      <c r="N23" s="63"/>
      <c r="O23" s="63"/>
      <c r="P23" s="63"/>
      <c r="Q23" s="63"/>
      <c r="R23" s="63"/>
      <c r="S23" s="63"/>
      <c r="T23" s="63"/>
      <c r="W23" s="63"/>
      <c r="X23" s="63"/>
      <c r="Y23" s="63"/>
      <c r="Z23" s="63"/>
      <c r="AA23" s="63"/>
      <c r="AB23" s="63"/>
      <c r="AC23" s="63"/>
      <c r="AD23" s="63"/>
      <c r="AE23" s="63"/>
      <c r="AH23" s="17">
        <v>20</v>
      </c>
      <c r="AI23" s="14" t="s">
        <v>79</v>
      </c>
      <c r="AJ23" s="14" t="s">
        <v>96</v>
      </c>
      <c r="AK23" s="15" t="s">
        <v>215</v>
      </c>
      <c r="AL23" s="15" t="s">
        <v>216</v>
      </c>
      <c r="AM23" s="15" t="s">
        <v>217</v>
      </c>
      <c r="AN23" s="15" t="s">
        <v>218</v>
      </c>
      <c r="AO23" s="15" t="s">
        <v>219</v>
      </c>
      <c r="AP23" s="4" t="s">
        <v>220</v>
      </c>
      <c r="AQ23" s="4" t="s">
        <v>221</v>
      </c>
    </row>
    <row r="24" spans="1:43" ht="24.75" customHeight="1" x14ac:dyDescent="0.15">
      <c r="A24" s="63"/>
      <c r="B24" s="63"/>
      <c r="C24" s="63"/>
      <c r="D24" s="63"/>
      <c r="E24" s="63"/>
      <c r="F24" s="63"/>
      <c r="G24" s="63"/>
      <c r="H24" s="63"/>
      <c r="I24" s="63"/>
      <c r="L24" s="63"/>
      <c r="M24" s="63"/>
      <c r="N24" s="63"/>
      <c r="O24" s="63"/>
      <c r="P24" s="63"/>
      <c r="Q24" s="63"/>
      <c r="R24" s="63"/>
      <c r="S24" s="63"/>
      <c r="T24" s="63"/>
      <c r="W24" s="63"/>
      <c r="X24" s="63"/>
      <c r="Y24" s="63"/>
      <c r="Z24" s="63"/>
      <c r="AA24" s="63"/>
      <c r="AB24" s="63"/>
      <c r="AC24" s="63"/>
      <c r="AD24" s="63"/>
      <c r="AE24" s="63"/>
      <c r="AH24" s="17">
        <v>21</v>
      </c>
      <c r="AI24" s="14" t="s">
        <v>38</v>
      </c>
      <c r="AJ24" s="14" t="s">
        <v>222</v>
      </c>
      <c r="AK24" s="15" t="s">
        <v>235</v>
      </c>
      <c r="AL24" s="15" t="s">
        <v>236</v>
      </c>
      <c r="AM24" s="15" t="s">
        <v>237</v>
      </c>
      <c r="AN24" s="15" t="s">
        <v>238</v>
      </c>
      <c r="AO24" s="15" t="s">
        <v>239</v>
      </c>
      <c r="AP24" s="4" t="s">
        <v>240</v>
      </c>
    </row>
    <row r="25" spans="1:43" x14ac:dyDescent="0.15">
      <c r="AH25" s="17">
        <v>22</v>
      </c>
      <c r="AI25" s="14" t="s">
        <v>109</v>
      </c>
      <c r="AJ25" s="14" t="s">
        <v>91</v>
      </c>
      <c r="AK25" s="15" t="s">
        <v>241</v>
      </c>
      <c r="AL25" s="15" t="s">
        <v>242</v>
      </c>
      <c r="AM25" s="15" t="s">
        <v>243</v>
      </c>
      <c r="AN25" s="15" t="s">
        <v>244</v>
      </c>
      <c r="AO25" s="15" t="s">
        <v>245</v>
      </c>
    </row>
    <row r="26" spans="1:43" x14ac:dyDescent="0.15">
      <c r="AH26" s="17">
        <v>23</v>
      </c>
      <c r="AI26" s="14" t="s">
        <v>26</v>
      </c>
      <c r="AJ26" s="14" t="s">
        <v>223</v>
      </c>
      <c r="AK26" s="15" t="s">
        <v>246</v>
      </c>
      <c r="AL26" s="15" t="s">
        <v>247</v>
      </c>
      <c r="AM26" s="15" t="s">
        <v>248</v>
      </c>
      <c r="AN26" s="15" t="s">
        <v>249</v>
      </c>
      <c r="AO26" s="15" t="s">
        <v>250</v>
      </c>
    </row>
    <row r="27" spans="1:43" x14ac:dyDescent="0.15">
      <c r="AH27" s="17">
        <v>24</v>
      </c>
      <c r="AI27" s="14" t="s">
        <v>27</v>
      </c>
      <c r="AJ27" s="14" t="s">
        <v>224</v>
      </c>
      <c r="AK27" s="15" t="s">
        <v>251</v>
      </c>
      <c r="AL27" s="15" t="s">
        <v>252</v>
      </c>
      <c r="AM27" s="15" t="s">
        <v>253</v>
      </c>
      <c r="AN27" s="15" t="s">
        <v>254</v>
      </c>
      <c r="AO27" s="15" t="s">
        <v>255</v>
      </c>
      <c r="AP27" s="4" t="s">
        <v>256</v>
      </c>
    </row>
    <row r="28" spans="1:43" x14ac:dyDescent="0.15">
      <c r="AH28" s="17">
        <v>25</v>
      </c>
      <c r="AI28" s="14" t="s">
        <v>67</v>
      </c>
      <c r="AJ28" s="14" t="s">
        <v>106</v>
      </c>
      <c r="AK28" s="15" t="s">
        <v>257</v>
      </c>
      <c r="AL28" s="15" t="s">
        <v>258</v>
      </c>
      <c r="AM28" s="15" t="s">
        <v>259</v>
      </c>
      <c r="AN28" s="15" t="s">
        <v>260</v>
      </c>
      <c r="AO28" s="15" t="s">
        <v>261</v>
      </c>
      <c r="AP28" s="4" t="s">
        <v>262</v>
      </c>
    </row>
    <row r="29" spans="1:43" x14ac:dyDescent="0.15">
      <c r="AH29" s="17">
        <v>26</v>
      </c>
      <c r="AI29" s="14" t="s">
        <v>39</v>
      </c>
      <c r="AJ29" s="14" t="s">
        <v>69</v>
      </c>
      <c r="AK29" s="15" t="s">
        <v>263</v>
      </c>
      <c r="AL29" s="15" t="s">
        <v>264</v>
      </c>
      <c r="AM29" s="15" t="s">
        <v>265</v>
      </c>
      <c r="AN29" s="15" t="s">
        <v>266</v>
      </c>
      <c r="AO29" s="15" t="s">
        <v>267</v>
      </c>
      <c r="AP29" s="4" t="s">
        <v>268</v>
      </c>
      <c r="AQ29" s="4" t="s">
        <v>269</v>
      </c>
    </row>
    <row r="30" spans="1:43" x14ac:dyDescent="0.15">
      <c r="AH30" s="17">
        <v>27</v>
      </c>
      <c r="AI30" s="14" t="s">
        <v>28</v>
      </c>
      <c r="AJ30" s="14" t="s">
        <v>225</v>
      </c>
      <c r="AK30" s="15" t="s">
        <v>270</v>
      </c>
      <c r="AL30" s="15" t="s">
        <v>271</v>
      </c>
      <c r="AM30" s="15" t="s">
        <v>272</v>
      </c>
      <c r="AN30" s="15" t="s">
        <v>273</v>
      </c>
      <c r="AO30" s="15" t="s">
        <v>274</v>
      </c>
    </row>
    <row r="31" spans="1:43" x14ac:dyDescent="0.15">
      <c r="AH31" s="17">
        <v>28</v>
      </c>
      <c r="AI31" s="14" t="s">
        <v>33</v>
      </c>
      <c r="AJ31" s="109" t="s">
        <v>77</v>
      </c>
      <c r="AK31" s="15" t="s">
        <v>275</v>
      </c>
      <c r="AL31" s="15" t="s">
        <v>276</v>
      </c>
      <c r="AM31" s="15" t="s">
        <v>277</v>
      </c>
      <c r="AN31" s="15" t="s">
        <v>278</v>
      </c>
      <c r="AO31" s="15" t="s">
        <v>279</v>
      </c>
    </row>
    <row r="32" spans="1:43" x14ac:dyDescent="0.15">
      <c r="AH32" s="17">
        <v>29</v>
      </c>
      <c r="AI32" s="14" t="s">
        <v>29</v>
      </c>
      <c r="AJ32" s="14" t="s">
        <v>92</v>
      </c>
      <c r="AK32" s="15" t="s">
        <v>280</v>
      </c>
      <c r="AL32" s="15" t="s">
        <v>281</v>
      </c>
      <c r="AM32" s="15" t="s">
        <v>282</v>
      </c>
      <c r="AN32" s="15" t="s">
        <v>283</v>
      </c>
      <c r="AO32" s="15" t="s">
        <v>284</v>
      </c>
      <c r="AP32" s="4" t="s">
        <v>285</v>
      </c>
      <c r="AQ32" s="4" t="s">
        <v>286</v>
      </c>
    </row>
    <row r="33" spans="34:43" x14ac:dyDescent="0.15">
      <c r="AH33" s="17">
        <v>30</v>
      </c>
      <c r="AI33" s="14" t="s">
        <v>40</v>
      </c>
      <c r="AJ33" s="14" t="s">
        <v>93</v>
      </c>
      <c r="AK33" s="15" t="s">
        <v>287</v>
      </c>
      <c r="AL33" s="15" t="s">
        <v>288</v>
      </c>
      <c r="AM33" s="15" t="s">
        <v>289</v>
      </c>
      <c r="AN33" s="15" t="s">
        <v>290</v>
      </c>
      <c r="AO33" s="15" t="s">
        <v>291</v>
      </c>
      <c r="AP33" s="4" t="s">
        <v>292</v>
      </c>
    </row>
    <row r="34" spans="34:43" x14ac:dyDescent="0.15">
      <c r="AH34" s="17">
        <v>31</v>
      </c>
      <c r="AI34" s="14" t="s">
        <v>41</v>
      </c>
      <c r="AJ34" s="14" t="s">
        <v>227</v>
      </c>
      <c r="AK34" s="15" t="s">
        <v>293</v>
      </c>
      <c r="AL34" s="15" t="s">
        <v>294</v>
      </c>
      <c r="AM34" s="15" t="s">
        <v>295</v>
      </c>
      <c r="AN34" s="15" t="s">
        <v>296</v>
      </c>
      <c r="AO34" s="15" t="s">
        <v>297</v>
      </c>
    </row>
    <row r="35" spans="34:43" x14ac:dyDescent="0.15">
      <c r="AH35" s="17">
        <v>32</v>
      </c>
      <c r="AI35" s="14" t="s">
        <v>42</v>
      </c>
      <c r="AJ35" s="14" t="s">
        <v>80</v>
      </c>
      <c r="AK35" s="15" t="s">
        <v>298</v>
      </c>
      <c r="AL35" s="15" t="s">
        <v>299</v>
      </c>
      <c r="AM35" s="15" t="s">
        <v>300</v>
      </c>
      <c r="AN35" s="15" t="s">
        <v>301</v>
      </c>
      <c r="AO35" s="15" t="s">
        <v>302</v>
      </c>
    </row>
    <row r="36" spans="34:43" x14ac:dyDescent="0.15">
      <c r="AH36" s="17">
        <v>33</v>
      </c>
      <c r="AI36" s="14" t="s">
        <v>31</v>
      </c>
      <c r="AJ36" s="14" t="s">
        <v>70</v>
      </c>
      <c r="AK36" s="15" t="s">
        <v>303</v>
      </c>
      <c r="AL36" s="15" t="s">
        <v>304</v>
      </c>
      <c r="AM36" s="15" t="s">
        <v>305</v>
      </c>
      <c r="AN36" s="15" t="s">
        <v>306</v>
      </c>
      <c r="AO36" s="15" t="s">
        <v>307</v>
      </c>
    </row>
    <row r="37" spans="34:43" x14ac:dyDescent="0.15">
      <c r="AH37" s="17">
        <v>34</v>
      </c>
      <c r="AI37" s="14" t="s">
        <v>30</v>
      </c>
      <c r="AJ37" s="14" t="s">
        <v>81</v>
      </c>
      <c r="AK37" s="15" t="s">
        <v>308</v>
      </c>
      <c r="AL37" s="15" t="s">
        <v>309</v>
      </c>
      <c r="AM37" s="15" t="s">
        <v>310</v>
      </c>
      <c r="AN37" s="15" t="s">
        <v>311</v>
      </c>
      <c r="AO37" s="15" t="s">
        <v>312</v>
      </c>
      <c r="AP37" s="4" t="s">
        <v>313</v>
      </c>
      <c r="AQ37" s="4" t="s">
        <v>314</v>
      </c>
    </row>
    <row r="38" spans="34:43" x14ac:dyDescent="0.15">
      <c r="AH38" s="17">
        <v>35</v>
      </c>
      <c r="AI38" s="14" t="s">
        <v>43</v>
      </c>
      <c r="AJ38" s="14" t="s">
        <v>97</v>
      </c>
      <c r="AK38" s="15" t="s">
        <v>315</v>
      </c>
      <c r="AL38" s="15" t="s">
        <v>316</v>
      </c>
      <c r="AM38" s="15" t="s">
        <v>317</v>
      </c>
      <c r="AN38" s="15" t="s">
        <v>318</v>
      </c>
      <c r="AO38" s="15" t="s">
        <v>319</v>
      </c>
    </row>
    <row r="39" spans="34:43" x14ac:dyDescent="0.15">
      <c r="AH39" s="17">
        <v>36</v>
      </c>
      <c r="AI39" s="14" t="s">
        <v>44</v>
      </c>
      <c r="AJ39" s="14" t="s">
        <v>94</v>
      </c>
      <c r="AK39" s="15" t="s">
        <v>320</v>
      </c>
      <c r="AL39" s="15" t="s">
        <v>321</v>
      </c>
      <c r="AM39" s="15" t="s">
        <v>322</v>
      </c>
      <c r="AN39" s="15" t="s">
        <v>323</v>
      </c>
      <c r="AO39" s="15" t="s">
        <v>324</v>
      </c>
    </row>
    <row r="40" spans="34:43" x14ac:dyDescent="0.15">
      <c r="AH40" s="17">
        <v>37</v>
      </c>
      <c r="AI40" s="14" t="s">
        <v>71</v>
      </c>
      <c r="AJ40" s="14" t="s">
        <v>72</v>
      </c>
      <c r="AK40" s="15" t="s">
        <v>325</v>
      </c>
      <c r="AL40" s="15" t="s">
        <v>326</v>
      </c>
      <c r="AM40" s="15" t="s">
        <v>327</v>
      </c>
      <c r="AN40" s="15" t="s">
        <v>328</v>
      </c>
      <c r="AO40" s="15" t="s">
        <v>329</v>
      </c>
    </row>
    <row r="41" spans="34:43" x14ac:dyDescent="0.15">
      <c r="AH41" s="17">
        <v>38</v>
      </c>
      <c r="AI41" s="14" t="s">
        <v>45</v>
      </c>
      <c r="AJ41" s="14" t="s">
        <v>89</v>
      </c>
      <c r="AK41" s="15" t="s">
        <v>330</v>
      </c>
      <c r="AL41" s="15" t="s">
        <v>331</v>
      </c>
      <c r="AM41" s="15" t="s">
        <v>332</v>
      </c>
      <c r="AN41" s="15" t="s">
        <v>333</v>
      </c>
      <c r="AO41" s="15" t="s">
        <v>334</v>
      </c>
    </row>
    <row r="42" spans="34:43" x14ac:dyDescent="0.15">
      <c r="AH42" s="17">
        <v>39</v>
      </c>
      <c r="AI42" s="14" t="s">
        <v>46</v>
      </c>
      <c r="AJ42" s="14" t="s">
        <v>222</v>
      </c>
      <c r="AK42" s="15" t="s">
        <v>335</v>
      </c>
      <c r="AL42" s="15" t="s">
        <v>336</v>
      </c>
      <c r="AM42" s="15" t="s">
        <v>337</v>
      </c>
      <c r="AN42" s="15" t="s">
        <v>338</v>
      </c>
      <c r="AO42" s="15" t="s">
        <v>339</v>
      </c>
    </row>
    <row r="43" spans="34:43" x14ac:dyDescent="0.15">
      <c r="AH43" s="17">
        <v>40</v>
      </c>
      <c r="AI43" s="14" t="s">
        <v>58</v>
      </c>
      <c r="AJ43" s="14" t="s">
        <v>222</v>
      </c>
      <c r="AK43" s="15" t="s">
        <v>340</v>
      </c>
      <c r="AL43" s="15" t="s">
        <v>341</v>
      </c>
      <c r="AM43" s="15" t="s">
        <v>342</v>
      </c>
      <c r="AN43" s="15" t="s">
        <v>343</v>
      </c>
      <c r="AO43" s="15" t="s">
        <v>344</v>
      </c>
    </row>
    <row r="44" spans="34:43" x14ac:dyDescent="0.15">
      <c r="AH44" s="17">
        <v>41</v>
      </c>
      <c r="AI44" s="14" t="s">
        <v>47</v>
      </c>
      <c r="AJ44" s="14" t="s">
        <v>223</v>
      </c>
      <c r="AK44" s="15" t="s">
        <v>345</v>
      </c>
      <c r="AL44" s="15" t="s">
        <v>346</v>
      </c>
      <c r="AM44" s="15" t="s">
        <v>347</v>
      </c>
      <c r="AN44" s="15" t="s">
        <v>348</v>
      </c>
      <c r="AO44" s="15" t="s">
        <v>349</v>
      </c>
    </row>
    <row r="45" spans="34:43" x14ac:dyDescent="0.15">
      <c r="AH45" s="17">
        <v>42</v>
      </c>
      <c r="AI45" s="14" t="s">
        <v>48</v>
      </c>
      <c r="AJ45" s="14" t="s">
        <v>224</v>
      </c>
      <c r="AK45" s="15" t="s">
        <v>350</v>
      </c>
      <c r="AL45" s="15" t="s">
        <v>351</v>
      </c>
      <c r="AM45" s="15" t="s">
        <v>352</v>
      </c>
      <c r="AN45" s="15" t="s">
        <v>353</v>
      </c>
      <c r="AO45" s="15" t="s">
        <v>354</v>
      </c>
      <c r="AP45" s="4" t="s">
        <v>355</v>
      </c>
    </row>
    <row r="46" spans="34:43" x14ac:dyDescent="0.15">
      <c r="AH46" s="17">
        <v>43</v>
      </c>
      <c r="AI46" s="14" t="s">
        <v>49</v>
      </c>
      <c r="AJ46" s="14" t="s">
        <v>224</v>
      </c>
      <c r="AK46" s="15" t="s">
        <v>356</v>
      </c>
      <c r="AL46" s="15" t="s">
        <v>357</v>
      </c>
      <c r="AM46" s="15" t="s">
        <v>358</v>
      </c>
      <c r="AN46" s="15" t="s">
        <v>359</v>
      </c>
      <c r="AO46" s="15" t="s">
        <v>360</v>
      </c>
      <c r="AP46" s="4" t="s">
        <v>361</v>
      </c>
    </row>
    <row r="47" spans="34:43" x14ac:dyDescent="0.15">
      <c r="AH47" s="17">
        <v>44</v>
      </c>
      <c r="AI47" s="14" t="s">
        <v>98</v>
      </c>
      <c r="AJ47" s="14" t="s">
        <v>224</v>
      </c>
      <c r="AK47" s="15" t="s">
        <v>362</v>
      </c>
      <c r="AL47" s="15" t="s">
        <v>363</v>
      </c>
      <c r="AM47" s="15" t="s">
        <v>364</v>
      </c>
      <c r="AN47" s="15" t="s">
        <v>365</v>
      </c>
      <c r="AO47" s="15" t="s">
        <v>366</v>
      </c>
      <c r="AP47" s="4" t="s">
        <v>367</v>
      </c>
    </row>
    <row r="48" spans="34:43" x14ac:dyDescent="0.15">
      <c r="AH48" s="17">
        <v>45</v>
      </c>
      <c r="AI48" s="14" t="s">
        <v>228</v>
      </c>
      <c r="AJ48" s="14" t="s">
        <v>224</v>
      </c>
      <c r="AK48" s="15" t="s">
        <v>368</v>
      </c>
      <c r="AL48" s="15" t="s">
        <v>369</v>
      </c>
      <c r="AM48" s="15" t="s">
        <v>370</v>
      </c>
      <c r="AN48" s="15" t="s">
        <v>371</v>
      </c>
      <c r="AO48" s="15" t="s">
        <v>372</v>
      </c>
      <c r="AP48" s="4" t="s">
        <v>373</v>
      </c>
      <c r="AQ48" s="4" t="s">
        <v>374</v>
      </c>
    </row>
    <row r="49" spans="34:43" x14ac:dyDescent="0.15">
      <c r="AH49" s="17">
        <v>46</v>
      </c>
      <c r="AI49" s="14" t="s">
        <v>99</v>
      </c>
      <c r="AJ49" s="14" t="s">
        <v>106</v>
      </c>
      <c r="AK49" s="15" t="s">
        <v>375</v>
      </c>
      <c r="AL49" s="15" t="s">
        <v>376</v>
      </c>
      <c r="AM49" s="15" t="s">
        <v>377</v>
      </c>
      <c r="AN49" s="15" t="s">
        <v>378</v>
      </c>
      <c r="AO49" s="15" t="s">
        <v>379</v>
      </c>
    </row>
    <row r="50" spans="34:43" x14ac:dyDescent="0.15">
      <c r="AH50" s="17">
        <v>47</v>
      </c>
      <c r="AI50" s="14" t="s">
        <v>229</v>
      </c>
      <c r="AJ50" s="14" t="s">
        <v>230</v>
      </c>
      <c r="AK50" s="15" t="s">
        <v>380</v>
      </c>
      <c r="AL50" s="15" t="s">
        <v>381</v>
      </c>
      <c r="AM50" s="15" t="s">
        <v>382</v>
      </c>
      <c r="AN50" s="15" t="s">
        <v>383</v>
      </c>
      <c r="AO50" s="15" t="s">
        <v>167</v>
      </c>
    </row>
    <row r="51" spans="34:43" x14ac:dyDescent="0.15">
      <c r="AH51" s="17">
        <v>48</v>
      </c>
      <c r="AI51" s="14" t="s">
        <v>34</v>
      </c>
      <c r="AJ51" s="14" t="s">
        <v>225</v>
      </c>
      <c r="AK51" s="15" t="s">
        <v>384</v>
      </c>
      <c r="AL51" s="15" t="s">
        <v>385</v>
      </c>
      <c r="AM51" s="15" t="s">
        <v>386</v>
      </c>
      <c r="AN51" s="15" t="s">
        <v>387</v>
      </c>
      <c r="AO51" s="15" t="s">
        <v>388</v>
      </c>
    </row>
    <row r="52" spans="34:43" x14ac:dyDescent="0.15">
      <c r="AH52" s="17">
        <v>49</v>
      </c>
      <c r="AI52" s="14" t="s">
        <v>95</v>
      </c>
      <c r="AJ52" s="14" t="s">
        <v>93</v>
      </c>
      <c r="AK52" s="15" t="s">
        <v>389</v>
      </c>
      <c r="AL52" s="15" t="s">
        <v>390</v>
      </c>
      <c r="AM52" s="15" t="s">
        <v>391</v>
      </c>
      <c r="AN52" s="15" t="s">
        <v>392</v>
      </c>
      <c r="AO52" s="15" t="s">
        <v>393</v>
      </c>
      <c r="AP52" s="4" t="s">
        <v>394</v>
      </c>
    </row>
    <row r="53" spans="34:43" x14ac:dyDescent="0.15">
      <c r="AH53" s="17">
        <v>50</v>
      </c>
      <c r="AI53" s="14" t="s">
        <v>50</v>
      </c>
      <c r="AJ53" s="14" t="s">
        <v>227</v>
      </c>
      <c r="AK53" s="15" t="s">
        <v>395</v>
      </c>
      <c r="AL53" s="15" t="s">
        <v>396</v>
      </c>
      <c r="AM53" s="15" t="s">
        <v>397</v>
      </c>
      <c r="AN53" s="15" t="s">
        <v>398</v>
      </c>
      <c r="AO53" s="15" t="s">
        <v>399</v>
      </c>
    </row>
    <row r="54" spans="34:43" x14ac:dyDescent="0.15">
      <c r="AH54" s="17">
        <v>51</v>
      </c>
      <c r="AI54" s="14" t="s">
        <v>51</v>
      </c>
      <c r="AJ54" s="14" t="s">
        <v>80</v>
      </c>
      <c r="AK54" s="15" t="s">
        <v>400</v>
      </c>
      <c r="AL54" s="15" t="s">
        <v>401</v>
      </c>
      <c r="AM54" s="15" t="s">
        <v>402</v>
      </c>
      <c r="AN54" s="15" t="s">
        <v>403</v>
      </c>
      <c r="AO54" s="15" t="s">
        <v>404</v>
      </c>
    </row>
    <row r="55" spans="34:43" x14ac:dyDescent="0.15">
      <c r="AH55" s="17">
        <v>52</v>
      </c>
      <c r="AI55" s="14" t="s">
        <v>52</v>
      </c>
      <c r="AJ55" s="14" t="s">
        <v>80</v>
      </c>
      <c r="AK55" s="15" t="s">
        <v>405</v>
      </c>
      <c r="AL55" s="15" t="s">
        <v>406</v>
      </c>
      <c r="AM55" s="15" t="s">
        <v>407</v>
      </c>
      <c r="AN55" s="15" t="s">
        <v>408</v>
      </c>
      <c r="AO55" s="15" t="s">
        <v>409</v>
      </c>
    </row>
    <row r="56" spans="34:43" x14ac:dyDescent="0.15">
      <c r="AH56" s="17">
        <v>53</v>
      </c>
      <c r="AI56" s="14" t="s">
        <v>231</v>
      </c>
      <c r="AJ56" s="14" t="s">
        <v>80</v>
      </c>
      <c r="AK56" s="15" t="s">
        <v>410</v>
      </c>
      <c r="AL56" s="15" t="s">
        <v>411</v>
      </c>
      <c r="AM56" s="15" t="s">
        <v>412</v>
      </c>
      <c r="AN56" s="15" t="s">
        <v>413</v>
      </c>
      <c r="AO56" s="15" t="s">
        <v>414</v>
      </c>
    </row>
    <row r="57" spans="34:43" x14ac:dyDescent="0.15">
      <c r="AH57" s="17">
        <v>54</v>
      </c>
      <c r="AI57" s="14" t="s">
        <v>53</v>
      </c>
      <c r="AJ57" s="14" t="s">
        <v>70</v>
      </c>
      <c r="AK57" s="15" t="s">
        <v>415</v>
      </c>
      <c r="AL57" s="15" t="s">
        <v>416</v>
      </c>
      <c r="AM57" s="15" t="s">
        <v>417</v>
      </c>
      <c r="AN57" s="15" t="s">
        <v>418</v>
      </c>
      <c r="AO57" s="15" t="s">
        <v>419</v>
      </c>
      <c r="AP57" s="4" t="s">
        <v>420</v>
      </c>
      <c r="AQ57" s="4" t="s">
        <v>421</v>
      </c>
    </row>
    <row r="58" spans="34:43" x14ac:dyDescent="0.15">
      <c r="AH58" s="17">
        <v>55</v>
      </c>
      <c r="AI58" s="14" t="s">
        <v>35</v>
      </c>
      <c r="AJ58" s="14" t="s">
        <v>81</v>
      </c>
      <c r="AK58" s="15" t="s">
        <v>422</v>
      </c>
      <c r="AL58" s="15" t="s">
        <v>423</v>
      </c>
      <c r="AM58" s="15" t="s">
        <v>424</v>
      </c>
      <c r="AN58" s="15" t="s">
        <v>425</v>
      </c>
      <c r="AO58" s="15" t="s">
        <v>426</v>
      </c>
    </row>
    <row r="59" spans="34:43" x14ac:dyDescent="0.15">
      <c r="AH59" s="17">
        <v>56</v>
      </c>
      <c r="AI59" s="14" t="s">
        <v>36</v>
      </c>
      <c r="AJ59" s="14" t="s">
        <v>81</v>
      </c>
      <c r="AK59" s="15" t="s">
        <v>427</v>
      </c>
      <c r="AL59" s="15" t="s">
        <v>428</v>
      </c>
      <c r="AM59" s="15" t="s">
        <v>429</v>
      </c>
      <c r="AN59" s="15" t="s">
        <v>430</v>
      </c>
      <c r="AO59" s="15" t="s">
        <v>431</v>
      </c>
    </row>
    <row r="60" spans="34:43" x14ac:dyDescent="0.15">
      <c r="AH60" s="17">
        <v>57</v>
      </c>
      <c r="AI60" s="14" t="s">
        <v>90</v>
      </c>
      <c r="AJ60" s="14" t="s">
        <v>81</v>
      </c>
      <c r="AK60" s="15" t="s">
        <v>432</v>
      </c>
      <c r="AL60" s="15" t="s">
        <v>433</v>
      </c>
      <c r="AM60" s="15" t="s">
        <v>434</v>
      </c>
      <c r="AN60" s="15" t="s">
        <v>435</v>
      </c>
      <c r="AO60" s="15" t="s">
        <v>436</v>
      </c>
    </row>
    <row r="61" spans="34:43" x14ac:dyDescent="0.15">
      <c r="AH61" s="17">
        <v>58</v>
      </c>
      <c r="AI61" s="14" t="s">
        <v>100</v>
      </c>
      <c r="AJ61" s="14" t="s">
        <v>97</v>
      </c>
      <c r="AK61" s="15" t="s">
        <v>437</v>
      </c>
      <c r="AL61" s="15" t="s">
        <v>438</v>
      </c>
      <c r="AM61" s="15" t="s">
        <v>439</v>
      </c>
      <c r="AN61" s="15" t="s">
        <v>440</v>
      </c>
      <c r="AO61" s="15" t="s">
        <v>441</v>
      </c>
      <c r="AP61" s="4" t="s">
        <v>442</v>
      </c>
    </row>
    <row r="62" spans="34:43" x14ac:dyDescent="0.15">
      <c r="AH62" s="17">
        <v>59</v>
      </c>
      <c r="AI62" s="14" t="s">
        <v>101</v>
      </c>
      <c r="AJ62" s="14" t="s">
        <v>97</v>
      </c>
      <c r="AK62" s="15" t="s">
        <v>443</v>
      </c>
      <c r="AL62" s="15" t="s">
        <v>444</v>
      </c>
      <c r="AM62" s="15" t="s">
        <v>445</v>
      </c>
      <c r="AN62" s="15" t="s">
        <v>446</v>
      </c>
      <c r="AO62" s="15" t="s">
        <v>447</v>
      </c>
      <c r="AP62" s="4" t="s">
        <v>448</v>
      </c>
    </row>
    <row r="63" spans="34:43" x14ac:dyDescent="0.15">
      <c r="AH63" s="17">
        <v>60</v>
      </c>
      <c r="AI63" s="14" t="s">
        <v>54</v>
      </c>
      <c r="AJ63" s="14" t="s">
        <v>94</v>
      </c>
      <c r="AK63" s="15" t="s">
        <v>449</v>
      </c>
      <c r="AL63" s="15" t="s">
        <v>450</v>
      </c>
      <c r="AM63" s="15" t="s">
        <v>451</v>
      </c>
      <c r="AN63" s="15" t="s">
        <v>452</v>
      </c>
      <c r="AO63" s="15" t="s">
        <v>453</v>
      </c>
    </row>
    <row r="64" spans="34:43" x14ac:dyDescent="0.15">
      <c r="AH64" s="17">
        <v>61</v>
      </c>
      <c r="AI64" s="14" t="s">
        <v>82</v>
      </c>
      <c r="AJ64" s="14" t="s">
        <v>94</v>
      </c>
      <c r="AK64" s="15" t="s">
        <v>454</v>
      </c>
      <c r="AL64" s="15" t="s">
        <v>455</v>
      </c>
      <c r="AM64" s="15" t="s">
        <v>456</v>
      </c>
      <c r="AN64" s="15" t="s">
        <v>457</v>
      </c>
      <c r="AO64" s="15" t="s">
        <v>458</v>
      </c>
    </row>
    <row r="65" spans="34:43" x14ac:dyDescent="0.15">
      <c r="AH65" s="17">
        <v>62</v>
      </c>
      <c r="AI65" s="14" t="s">
        <v>232</v>
      </c>
      <c r="AJ65" s="14" t="s">
        <v>94</v>
      </c>
      <c r="AK65" s="15" t="s">
        <v>459</v>
      </c>
      <c r="AL65" s="15" t="s">
        <v>460</v>
      </c>
      <c r="AM65" s="15" t="s">
        <v>461</v>
      </c>
      <c r="AN65" s="15" t="s">
        <v>462</v>
      </c>
      <c r="AO65" s="15" t="s">
        <v>167</v>
      </c>
    </row>
    <row r="66" spans="34:43" x14ac:dyDescent="0.15">
      <c r="AH66" s="17">
        <v>63</v>
      </c>
      <c r="AI66" s="14" t="s">
        <v>102</v>
      </c>
      <c r="AJ66" s="14" t="s">
        <v>72</v>
      </c>
      <c r="AK66" s="15" t="s">
        <v>463</v>
      </c>
      <c r="AL66" s="15" t="s">
        <v>464</v>
      </c>
      <c r="AM66" s="15" t="s">
        <v>465</v>
      </c>
      <c r="AN66" s="15" t="s">
        <v>167</v>
      </c>
      <c r="AO66" s="15" t="s">
        <v>167</v>
      </c>
    </row>
    <row r="67" spans="34:43" x14ac:dyDescent="0.15">
      <c r="AH67" s="17">
        <v>64</v>
      </c>
      <c r="AI67" s="14" t="s">
        <v>55</v>
      </c>
      <c r="AJ67" s="14" t="s">
        <v>89</v>
      </c>
      <c r="AK67" s="15" t="s">
        <v>466</v>
      </c>
      <c r="AL67" s="15" t="s">
        <v>467</v>
      </c>
      <c r="AM67" s="15" t="s">
        <v>468</v>
      </c>
      <c r="AN67" s="15" t="s">
        <v>469</v>
      </c>
      <c r="AO67" s="15" t="s">
        <v>470</v>
      </c>
      <c r="AP67" s="4" t="s">
        <v>471</v>
      </c>
    </row>
    <row r="68" spans="34:43" x14ac:dyDescent="0.15">
      <c r="AH68" s="17">
        <v>65</v>
      </c>
      <c r="AI68" s="14" t="s">
        <v>233</v>
      </c>
      <c r="AJ68" s="14" t="s">
        <v>89</v>
      </c>
      <c r="AK68" s="15" t="s">
        <v>472</v>
      </c>
      <c r="AL68" s="15" t="s">
        <v>473</v>
      </c>
      <c r="AM68" s="15" t="s">
        <v>474</v>
      </c>
      <c r="AN68" s="15" t="s">
        <v>475</v>
      </c>
      <c r="AO68" s="15" t="s">
        <v>476</v>
      </c>
      <c r="AP68" s="4" t="s">
        <v>477</v>
      </c>
      <c r="AQ68" s="4" t="s">
        <v>478</v>
      </c>
    </row>
    <row r="69" spans="34:43" x14ac:dyDescent="0.15">
      <c r="AH69" s="17">
        <v>66</v>
      </c>
      <c r="AI69" s="14" t="s">
        <v>83</v>
      </c>
      <c r="AJ69" s="14" t="s">
        <v>103</v>
      </c>
      <c r="AK69" s="15" t="s">
        <v>479</v>
      </c>
      <c r="AL69" s="15" t="s">
        <v>480</v>
      </c>
      <c r="AM69" s="15" t="s">
        <v>481</v>
      </c>
      <c r="AN69" s="15" t="s">
        <v>482</v>
      </c>
      <c r="AO69" s="15" t="s">
        <v>483</v>
      </c>
    </row>
    <row r="70" spans="34:43" x14ac:dyDescent="0.15">
      <c r="AH70" s="17">
        <v>67</v>
      </c>
      <c r="AI70" s="14" t="s">
        <v>84</v>
      </c>
      <c r="AJ70" s="14" t="s">
        <v>85</v>
      </c>
      <c r="AK70" s="15" t="s">
        <v>484</v>
      </c>
      <c r="AL70" s="15" t="s">
        <v>485</v>
      </c>
      <c r="AM70" s="15" t="s">
        <v>486</v>
      </c>
      <c r="AN70" s="15" t="s">
        <v>487</v>
      </c>
      <c r="AO70" s="15" t="s">
        <v>488</v>
      </c>
    </row>
    <row r="71" spans="34:43" x14ac:dyDescent="0.15">
      <c r="AH71" s="17">
        <v>68</v>
      </c>
      <c r="AI71" s="14" t="s">
        <v>86</v>
      </c>
      <c r="AJ71" s="14" t="s">
        <v>85</v>
      </c>
      <c r="AK71" s="15" t="s">
        <v>489</v>
      </c>
      <c r="AL71" s="15" t="s">
        <v>490</v>
      </c>
      <c r="AM71" s="15" t="s">
        <v>491</v>
      </c>
      <c r="AN71" s="15" t="s">
        <v>492</v>
      </c>
      <c r="AO71" s="15" t="s">
        <v>493</v>
      </c>
    </row>
    <row r="72" spans="34:43" x14ac:dyDescent="0.15">
      <c r="AH72" s="17">
        <v>69</v>
      </c>
      <c r="AI72" s="14" t="s">
        <v>79</v>
      </c>
      <c r="AJ72" s="14" t="s">
        <v>234</v>
      </c>
      <c r="AK72" s="15" t="s">
        <v>494</v>
      </c>
      <c r="AL72" s="15" t="s">
        <v>495</v>
      </c>
      <c r="AM72" s="15" t="s">
        <v>496</v>
      </c>
      <c r="AN72" s="15" t="s">
        <v>497</v>
      </c>
      <c r="AO72" s="15" t="s">
        <v>498</v>
      </c>
      <c r="AP72" s="4" t="s">
        <v>499</v>
      </c>
      <c r="AQ72" s="4" t="s">
        <v>500</v>
      </c>
    </row>
    <row r="73" spans="34:43" x14ac:dyDescent="0.15">
      <c r="AH73" s="17">
        <v>70</v>
      </c>
      <c r="AI73" s="14"/>
      <c r="AJ73" s="14"/>
      <c r="AK73" s="15"/>
      <c r="AL73" s="15"/>
      <c r="AM73" s="15"/>
      <c r="AN73" s="15"/>
      <c r="AO73" s="15"/>
    </row>
    <row r="74" spans="34:43" x14ac:dyDescent="0.15">
      <c r="AH74" s="17">
        <v>71</v>
      </c>
      <c r="AI74" s="14"/>
      <c r="AJ74" s="14"/>
      <c r="AK74" s="15"/>
      <c r="AL74" s="15"/>
      <c r="AM74" s="15"/>
      <c r="AN74" s="15"/>
      <c r="AO74" s="15"/>
    </row>
    <row r="75" spans="34:43" x14ac:dyDescent="0.15">
      <c r="AH75" s="17">
        <v>72</v>
      </c>
      <c r="AI75" s="14"/>
      <c r="AJ75" s="14"/>
      <c r="AK75" s="15"/>
      <c r="AL75" s="15"/>
      <c r="AM75" s="15"/>
      <c r="AN75" s="15"/>
      <c r="AO75" s="15"/>
    </row>
    <row r="76" spans="34:43" x14ac:dyDescent="0.15">
      <c r="AH76" s="17">
        <v>73</v>
      </c>
      <c r="AI76" s="14"/>
      <c r="AJ76" s="14"/>
      <c r="AK76" s="15"/>
      <c r="AL76" s="15"/>
      <c r="AM76" s="15"/>
      <c r="AN76" s="15"/>
      <c r="AO76" s="15"/>
    </row>
    <row r="77" spans="34:43" x14ac:dyDescent="0.15">
      <c r="AH77" s="17">
        <v>74</v>
      </c>
      <c r="AI77" s="14"/>
      <c r="AJ77" s="14"/>
      <c r="AK77" s="15"/>
      <c r="AL77" s="15"/>
      <c r="AM77" s="15"/>
      <c r="AN77" s="15"/>
      <c r="AO77" s="15"/>
    </row>
    <row r="78" spans="34:43" x14ac:dyDescent="0.15">
      <c r="AH78" s="17">
        <v>75</v>
      </c>
      <c r="AI78" s="14"/>
      <c r="AJ78" s="14"/>
      <c r="AK78" s="15"/>
      <c r="AL78" s="15"/>
      <c r="AM78" s="15"/>
      <c r="AN78" s="15"/>
      <c r="AO78" s="15"/>
    </row>
    <row r="79" spans="34:43" x14ac:dyDescent="0.15">
      <c r="AH79" s="17">
        <v>76</v>
      </c>
      <c r="AI79" s="14"/>
      <c r="AJ79" s="14"/>
      <c r="AK79" s="15"/>
      <c r="AL79" s="15"/>
      <c r="AM79" s="15"/>
      <c r="AN79" s="15"/>
      <c r="AO79" s="15"/>
    </row>
    <row r="80" spans="34:43" x14ac:dyDescent="0.15">
      <c r="AH80" s="17">
        <v>77</v>
      </c>
      <c r="AI80" s="14"/>
      <c r="AJ80" s="14"/>
      <c r="AK80" s="15"/>
      <c r="AL80" s="15"/>
      <c r="AM80" s="15"/>
      <c r="AN80" s="15"/>
      <c r="AO80" s="15"/>
    </row>
    <row r="81" spans="34:43" x14ac:dyDescent="0.15">
      <c r="AH81" s="17">
        <v>78</v>
      </c>
      <c r="AI81" s="14"/>
      <c r="AJ81" s="14"/>
      <c r="AK81" s="15"/>
      <c r="AL81" s="15"/>
      <c r="AM81" s="15"/>
      <c r="AN81" s="15"/>
      <c r="AO81" s="15"/>
    </row>
    <row r="82" spans="34:43" x14ac:dyDescent="0.15">
      <c r="AH82" s="17">
        <v>79</v>
      </c>
      <c r="AI82" s="14"/>
      <c r="AJ82" s="14"/>
      <c r="AK82" s="15"/>
      <c r="AL82" s="15"/>
      <c r="AM82" s="15"/>
      <c r="AN82" s="15"/>
      <c r="AO82" s="15"/>
    </row>
    <row r="83" spans="34:43" x14ac:dyDescent="0.15">
      <c r="AH83" s="17">
        <v>80</v>
      </c>
      <c r="AI83" s="14"/>
      <c r="AJ83" s="14"/>
      <c r="AK83" s="15"/>
      <c r="AL83" s="15"/>
      <c r="AM83" s="15"/>
      <c r="AN83" s="15"/>
      <c r="AO83" s="15"/>
      <c r="AP83" s="15"/>
    </row>
    <row r="84" spans="34:43" x14ac:dyDescent="0.15">
      <c r="AH84" s="17">
        <v>81</v>
      </c>
      <c r="AI84" s="14"/>
      <c r="AJ84" s="14"/>
      <c r="AK84" s="15"/>
      <c r="AL84" s="15"/>
      <c r="AM84" s="15"/>
      <c r="AN84" s="15"/>
      <c r="AO84" s="15"/>
      <c r="AP84" s="15"/>
    </row>
    <row r="85" spans="34:43" x14ac:dyDescent="0.15">
      <c r="AH85" s="17">
        <v>82</v>
      </c>
      <c r="AI85" s="14"/>
      <c r="AJ85" s="14"/>
      <c r="AK85" s="15"/>
      <c r="AL85" s="15"/>
      <c r="AM85" s="15"/>
      <c r="AN85" s="15"/>
      <c r="AO85" s="15"/>
      <c r="AP85" s="15"/>
    </row>
    <row r="86" spans="34:43" x14ac:dyDescent="0.15">
      <c r="AH86" s="17">
        <v>83</v>
      </c>
      <c r="AI86" s="14"/>
      <c r="AJ86" s="14"/>
      <c r="AK86" s="15"/>
      <c r="AL86" s="15"/>
      <c r="AM86" s="15"/>
      <c r="AN86" s="15"/>
      <c r="AO86" s="15"/>
      <c r="AP86" s="15"/>
    </row>
    <row r="87" spans="34:43" x14ac:dyDescent="0.15">
      <c r="AH87" s="17">
        <v>84</v>
      </c>
      <c r="AI87" s="14"/>
      <c r="AJ87" s="14"/>
      <c r="AK87" s="15"/>
      <c r="AL87" s="15"/>
      <c r="AM87" s="15"/>
      <c r="AN87" s="15"/>
      <c r="AO87" s="15"/>
      <c r="AP87" s="15"/>
    </row>
    <row r="88" spans="34:43" x14ac:dyDescent="0.15">
      <c r="AH88" s="17">
        <v>85</v>
      </c>
      <c r="AI88" s="14"/>
      <c r="AJ88" s="14"/>
      <c r="AK88" s="15"/>
      <c r="AL88" s="15"/>
      <c r="AM88" s="15"/>
      <c r="AN88" s="15"/>
      <c r="AO88" s="15"/>
      <c r="AP88" s="15"/>
    </row>
    <row r="89" spans="34:43" x14ac:dyDescent="0.15">
      <c r="AH89" s="17">
        <v>86</v>
      </c>
      <c r="AI89" s="14"/>
      <c r="AJ89" s="14"/>
      <c r="AK89" s="15"/>
      <c r="AL89" s="15"/>
      <c r="AM89" s="15"/>
      <c r="AN89" s="15"/>
      <c r="AO89" s="15"/>
      <c r="AP89" s="15"/>
    </row>
    <row r="90" spans="34:43" x14ac:dyDescent="0.15">
      <c r="AH90" s="17">
        <v>87</v>
      </c>
      <c r="AI90" s="14"/>
      <c r="AJ90" s="14"/>
      <c r="AK90" s="15"/>
      <c r="AL90" s="15"/>
      <c r="AM90" s="15"/>
      <c r="AN90" s="15"/>
    </row>
    <row r="91" spans="34:43" x14ac:dyDescent="0.15">
      <c r="AH91" s="17">
        <v>88</v>
      </c>
      <c r="AI91" s="14"/>
      <c r="AJ91" s="14"/>
      <c r="AK91" s="15"/>
      <c r="AL91" s="15"/>
      <c r="AM91" s="15"/>
      <c r="AN91" s="15"/>
      <c r="AO91" s="15"/>
      <c r="AP91" s="15"/>
    </row>
    <row r="92" spans="34:43" x14ac:dyDescent="0.15">
      <c r="AH92" s="17">
        <v>89</v>
      </c>
      <c r="AI92" s="14"/>
      <c r="AJ92" s="14"/>
      <c r="AK92" s="15"/>
    </row>
    <row r="93" spans="34:43" x14ac:dyDescent="0.15">
      <c r="AH93" s="17">
        <v>90</v>
      </c>
      <c r="AI93" s="14"/>
      <c r="AJ93" s="14"/>
    </row>
    <row r="94" spans="34:43" x14ac:dyDescent="0.15">
      <c r="AH94" s="17">
        <v>91</v>
      </c>
      <c r="AI94" s="14"/>
      <c r="AJ94" s="14"/>
      <c r="AK94" s="15"/>
      <c r="AL94" s="15"/>
      <c r="AM94" s="15"/>
      <c r="AN94" s="15"/>
      <c r="AO94" s="15"/>
      <c r="AP94" s="15"/>
      <c r="AQ94" s="15"/>
    </row>
    <row r="95" spans="34:43" x14ac:dyDescent="0.15">
      <c r="AH95" s="17">
        <v>92</v>
      </c>
      <c r="AI95" s="14"/>
      <c r="AJ95" s="14"/>
      <c r="AK95" s="15"/>
      <c r="AL95" s="15"/>
      <c r="AM95" s="15"/>
      <c r="AN95" s="15"/>
      <c r="AO95" s="15"/>
      <c r="AP95" s="15"/>
      <c r="AQ95" s="15"/>
    </row>
    <row r="96" spans="34:43" x14ac:dyDescent="0.15">
      <c r="AH96" s="17">
        <v>93</v>
      </c>
      <c r="AI96" s="14"/>
      <c r="AJ96" s="14"/>
      <c r="AK96" s="15"/>
      <c r="AL96" s="15"/>
      <c r="AM96" s="15"/>
      <c r="AN96" s="15"/>
      <c r="AO96" s="15"/>
      <c r="AP96" s="15"/>
      <c r="AQ96" s="15"/>
    </row>
    <row r="97" spans="34:43" x14ac:dyDescent="0.15">
      <c r="AH97" s="17">
        <v>94</v>
      </c>
      <c r="AI97" s="14"/>
      <c r="AJ97" s="14"/>
      <c r="AK97" s="15"/>
      <c r="AL97" s="15"/>
      <c r="AM97" s="15"/>
      <c r="AN97" s="15"/>
      <c r="AO97" s="15"/>
      <c r="AP97" s="15"/>
      <c r="AQ97" s="15"/>
    </row>
    <row r="98" spans="34:43" x14ac:dyDescent="0.15">
      <c r="AH98" s="17">
        <v>95</v>
      </c>
      <c r="AI98" s="14"/>
      <c r="AJ98" s="14"/>
      <c r="AK98" s="15"/>
      <c r="AL98" s="15"/>
      <c r="AM98" s="15"/>
      <c r="AN98" s="15"/>
      <c r="AO98" s="15"/>
      <c r="AP98" s="15"/>
      <c r="AQ98" s="15"/>
    </row>
    <row r="99" spans="34:43" x14ac:dyDescent="0.15">
      <c r="AH99" s="17">
        <v>96</v>
      </c>
      <c r="AI99" s="14"/>
      <c r="AJ99" s="14"/>
      <c r="AK99" s="15"/>
      <c r="AL99" s="15"/>
      <c r="AM99" s="15"/>
      <c r="AN99" s="15"/>
      <c r="AO99" s="15"/>
      <c r="AP99" s="15"/>
      <c r="AQ99" s="15"/>
    </row>
    <row r="100" spans="34:43" x14ac:dyDescent="0.15">
      <c r="AH100" s="17">
        <v>97</v>
      </c>
      <c r="AI100" s="14"/>
      <c r="AJ100" s="14"/>
      <c r="AK100" s="15"/>
      <c r="AL100" s="15"/>
      <c r="AM100" s="15"/>
      <c r="AN100" s="15"/>
      <c r="AO100" s="15"/>
      <c r="AP100" s="15"/>
      <c r="AQ100" s="15"/>
    </row>
    <row r="101" spans="34:43" x14ac:dyDescent="0.15">
      <c r="AH101" s="17">
        <v>98</v>
      </c>
      <c r="AI101" s="14"/>
      <c r="AJ101" s="14"/>
      <c r="AK101" s="15"/>
      <c r="AL101" s="15"/>
      <c r="AM101" s="15"/>
      <c r="AN101" s="15"/>
      <c r="AO101" s="15"/>
      <c r="AP101" s="15"/>
      <c r="AQ101" s="15"/>
    </row>
    <row r="102" spans="34:43" x14ac:dyDescent="0.15">
      <c r="AH102" s="17">
        <v>99</v>
      </c>
      <c r="AI102" s="14"/>
      <c r="AJ102" s="14"/>
      <c r="AK102" s="15"/>
      <c r="AL102" s="15"/>
      <c r="AM102" s="15"/>
      <c r="AN102" s="15"/>
      <c r="AO102" s="15"/>
      <c r="AP102" s="15"/>
      <c r="AQ102" s="15"/>
    </row>
    <row r="103" spans="34:43" x14ac:dyDescent="0.15">
      <c r="AH103" s="17">
        <v>100</v>
      </c>
      <c r="AI103" s="14"/>
      <c r="AJ103" s="14"/>
      <c r="AK103" s="15"/>
      <c r="AL103" s="15"/>
      <c r="AM103" s="15"/>
      <c r="AN103" s="15"/>
      <c r="AO103" s="15"/>
      <c r="AP103" s="15"/>
      <c r="AQ103" s="15"/>
    </row>
    <row r="104" spans="34:43" x14ac:dyDescent="0.15">
      <c r="AH104" s="17">
        <v>101</v>
      </c>
      <c r="AI104" s="14"/>
      <c r="AJ104" s="14"/>
      <c r="AK104" s="15"/>
      <c r="AL104" s="15"/>
      <c r="AM104" s="15"/>
      <c r="AN104" s="15"/>
      <c r="AO104" s="15"/>
      <c r="AP104" s="15"/>
      <c r="AQ104" s="15"/>
    </row>
    <row r="105" spans="34:43" x14ac:dyDescent="0.15">
      <c r="AH105" s="17">
        <v>102</v>
      </c>
      <c r="AI105" s="14"/>
      <c r="AJ105" s="14"/>
      <c r="AK105" s="15"/>
      <c r="AL105" s="15"/>
      <c r="AM105" s="15"/>
      <c r="AN105" s="15"/>
      <c r="AO105" s="15"/>
      <c r="AP105" s="15"/>
      <c r="AQ105" s="15"/>
    </row>
    <row r="106" spans="34:43" x14ac:dyDescent="0.15">
      <c r="AH106" s="17">
        <v>103</v>
      </c>
      <c r="AI106" s="14"/>
      <c r="AJ106" s="14"/>
      <c r="AK106" s="15"/>
      <c r="AL106" s="15"/>
      <c r="AM106" s="15"/>
      <c r="AN106" s="15"/>
      <c r="AO106" s="15"/>
      <c r="AP106" s="15"/>
      <c r="AQ106" s="15"/>
    </row>
    <row r="107" spans="34:43" x14ac:dyDescent="0.15">
      <c r="AH107" s="17">
        <v>104</v>
      </c>
      <c r="AI107" s="14"/>
      <c r="AJ107" s="14"/>
      <c r="AK107" s="15"/>
      <c r="AL107" s="15"/>
      <c r="AM107" s="15"/>
      <c r="AN107" s="15"/>
      <c r="AO107" s="15"/>
      <c r="AP107" s="15"/>
      <c r="AQ107" s="15"/>
    </row>
    <row r="108" spans="34:43" x14ac:dyDescent="0.15">
      <c r="AH108" s="17">
        <v>105</v>
      </c>
      <c r="AI108" s="14"/>
      <c r="AJ108" s="14"/>
      <c r="AK108" s="15"/>
      <c r="AL108" s="15"/>
      <c r="AM108" s="15"/>
      <c r="AN108" s="15"/>
      <c r="AO108" s="15"/>
      <c r="AP108" s="15"/>
      <c r="AQ108" s="15"/>
    </row>
    <row r="109" spans="34:43" x14ac:dyDescent="0.15">
      <c r="AH109" s="17">
        <v>106</v>
      </c>
      <c r="AI109" s="14"/>
      <c r="AJ109" s="14"/>
      <c r="AK109" s="15"/>
      <c r="AL109" s="15"/>
      <c r="AM109" s="15"/>
      <c r="AN109" s="15"/>
      <c r="AO109" s="15"/>
      <c r="AP109" s="15"/>
      <c r="AQ109" s="15"/>
    </row>
    <row r="110" spans="34:43" x14ac:dyDescent="0.15">
      <c r="AH110" s="17">
        <v>107</v>
      </c>
      <c r="AI110" s="14"/>
      <c r="AJ110" s="14"/>
      <c r="AK110" s="15"/>
      <c r="AL110" s="15"/>
      <c r="AM110" s="15"/>
      <c r="AN110" s="15"/>
      <c r="AO110" s="15"/>
      <c r="AP110" s="15"/>
      <c r="AQ110" s="15"/>
    </row>
    <row r="111" spans="34:43" x14ac:dyDescent="0.15">
      <c r="AH111" s="17">
        <v>108</v>
      </c>
      <c r="AI111" s="14"/>
      <c r="AJ111" s="14"/>
      <c r="AK111" s="15"/>
      <c r="AL111" s="15"/>
      <c r="AM111" s="15"/>
      <c r="AN111" s="15"/>
      <c r="AO111" s="15"/>
      <c r="AP111" s="15"/>
      <c r="AQ111" s="15"/>
    </row>
    <row r="112" spans="34:43" x14ac:dyDescent="0.15">
      <c r="AH112" s="17">
        <v>109</v>
      </c>
      <c r="AI112" s="14"/>
      <c r="AJ112" s="14"/>
      <c r="AK112" s="15"/>
      <c r="AL112" s="15"/>
      <c r="AM112" s="15"/>
      <c r="AN112" s="15"/>
      <c r="AO112" s="15"/>
      <c r="AP112" s="15"/>
      <c r="AQ112" s="15"/>
    </row>
    <row r="113" spans="34:43" x14ac:dyDescent="0.15">
      <c r="AH113" s="17">
        <v>110</v>
      </c>
      <c r="AI113" s="14"/>
      <c r="AJ113" s="14"/>
      <c r="AK113" s="15"/>
      <c r="AL113" s="15"/>
      <c r="AM113" s="15"/>
      <c r="AN113" s="15"/>
      <c r="AO113" s="15"/>
      <c r="AP113" s="15"/>
      <c r="AQ113" s="15"/>
    </row>
    <row r="114" spans="34:43" x14ac:dyDescent="0.15">
      <c r="AH114" s="17">
        <v>111</v>
      </c>
      <c r="AI114" s="14"/>
      <c r="AJ114" s="14"/>
      <c r="AK114" s="15"/>
      <c r="AL114" s="15"/>
      <c r="AM114" s="15"/>
      <c r="AN114" s="15"/>
      <c r="AO114" s="15"/>
      <c r="AP114" s="15"/>
      <c r="AQ114" s="15"/>
    </row>
    <row r="115" spans="34:43" x14ac:dyDescent="0.15">
      <c r="AH115" s="17">
        <v>112</v>
      </c>
      <c r="AI115" s="14"/>
      <c r="AJ115" s="14"/>
      <c r="AK115" s="15"/>
      <c r="AL115" s="15"/>
      <c r="AM115" s="15"/>
      <c r="AN115" s="15"/>
      <c r="AO115" s="15"/>
      <c r="AP115" s="15"/>
      <c r="AQ115" s="15"/>
    </row>
    <row r="116" spans="34:43" x14ac:dyDescent="0.15">
      <c r="AH116" s="17">
        <v>113</v>
      </c>
      <c r="AI116" s="14"/>
      <c r="AJ116" s="14"/>
      <c r="AK116" s="15"/>
      <c r="AL116" s="15"/>
      <c r="AM116" s="15"/>
      <c r="AN116" s="15"/>
      <c r="AO116" s="15"/>
      <c r="AP116" s="15"/>
      <c r="AQ116" s="15"/>
    </row>
    <row r="117" spans="34:43" x14ac:dyDescent="0.15">
      <c r="AH117" s="17">
        <v>114</v>
      </c>
      <c r="AI117" s="14"/>
      <c r="AJ117" s="14"/>
      <c r="AK117" s="15"/>
      <c r="AL117" s="15"/>
      <c r="AM117" s="15"/>
      <c r="AN117" s="15"/>
      <c r="AO117" s="15"/>
      <c r="AP117" s="15"/>
      <c r="AQ117" s="15"/>
    </row>
    <row r="118" spans="34:43" x14ac:dyDescent="0.15">
      <c r="AH118" s="17">
        <v>115</v>
      </c>
      <c r="AI118" s="14"/>
      <c r="AJ118" s="14"/>
      <c r="AK118" s="15"/>
      <c r="AL118" s="15"/>
      <c r="AM118" s="15"/>
      <c r="AN118" s="15"/>
      <c r="AO118" s="15"/>
      <c r="AP118" s="15"/>
      <c r="AQ118" s="15"/>
    </row>
    <row r="119" spans="34:43" x14ac:dyDescent="0.15">
      <c r="AH119" s="17">
        <v>116</v>
      </c>
      <c r="AI119" s="14"/>
      <c r="AJ119" s="14"/>
      <c r="AK119" s="15"/>
      <c r="AL119" s="15"/>
      <c r="AM119" s="15"/>
      <c r="AN119" s="15"/>
      <c r="AO119" s="15"/>
      <c r="AP119" s="15"/>
      <c r="AQ119" s="15"/>
    </row>
    <row r="120" spans="34:43" x14ac:dyDescent="0.15">
      <c r="AH120" s="17">
        <v>117</v>
      </c>
      <c r="AI120" s="14"/>
      <c r="AJ120" s="14"/>
      <c r="AK120" s="15"/>
      <c r="AL120" s="15"/>
      <c r="AM120" s="15"/>
      <c r="AN120" s="15"/>
      <c r="AO120" s="15"/>
      <c r="AP120" s="15"/>
      <c r="AQ120" s="15"/>
    </row>
    <row r="121" spans="34:43" x14ac:dyDescent="0.15">
      <c r="AH121" s="17">
        <v>118</v>
      </c>
      <c r="AI121" s="14"/>
      <c r="AJ121" s="14"/>
      <c r="AK121" s="15"/>
      <c r="AL121" s="15"/>
      <c r="AM121" s="15"/>
      <c r="AN121" s="15"/>
      <c r="AO121" s="15"/>
      <c r="AP121" s="15"/>
      <c r="AQ121" s="15"/>
    </row>
    <row r="122" spans="34:43" x14ac:dyDescent="0.15">
      <c r="AH122" s="17">
        <v>119</v>
      </c>
      <c r="AI122" s="14"/>
      <c r="AJ122" s="14"/>
      <c r="AK122" s="15"/>
      <c r="AL122" s="15"/>
      <c r="AM122" s="15"/>
      <c r="AN122" s="15"/>
      <c r="AO122" s="15"/>
      <c r="AP122" s="15"/>
      <c r="AQ122" s="15"/>
    </row>
    <row r="123" spans="34:43" x14ac:dyDescent="0.15">
      <c r="AH123" s="17">
        <v>120</v>
      </c>
      <c r="AI123" s="14"/>
      <c r="AJ123" s="14"/>
      <c r="AK123" s="15"/>
      <c r="AL123" s="15"/>
      <c r="AM123" s="15"/>
      <c r="AN123" s="15"/>
      <c r="AO123" s="15"/>
      <c r="AP123" s="15"/>
      <c r="AQ123" s="15"/>
    </row>
    <row r="124" spans="34:43" x14ac:dyDescent="0.15">
      <c r="AH124" s="17">
        <v>121</v>
      </c>
      <c r="AI124" s="14"/>
      <c r="AJ124" s="14"/>
      <c r="AK124" s="15"/>
      <c r="AL124" s="15"/>
      <c r="AM124" s="15"/>
      <c r="AN124" s="15"/>
      <c r="AO124" s="15"/>
      <c r="AP124" s="15"/>
      <c r="AQ124" s="15"/>
    </row>
    <row r="125" spans="34:43" x14ac:dyDescent="0.15">
      <c r="AH125" s="17">
        <v>122</v>
      </c>
      <c r="AI125" s="14"/>
      <c r="AJ125" s="14"/>
      <c r="AK125" s="15"/>
      <c r="AL125" s="15"/>
      <c r="AM125" s="15"/>
      <c r="AN125" s="15"/>
      <c r="AO125" s="15"/>
      <c r="AP125" s="15"/>
      <c r="AQ125" s="15"/>
    </row>
    <row r="126" spans="34:43" x14ac:dyDescent="0.15">
      <c r="AH126" s="17">
        <v>123</v>
      </c>
      <c r="AI126" s="14"/>
      <c r="AJ126" s="14"/>
      <c r="AK126" s="15"/>
      <c r="AL126" s="15"/>
      <c r="AM126" s="15"/>
      <c r="AN126" s="15"/>
      <c r="AO126" s="15"/>
      <c r="AP126" s="15"/>
      <c r="AQ126" s="15"/>
    </row>
    <row r="127" spans="34:43" x14ac:dyDescent="0.15">
      <c r="AH127" s="17">
        <v>124</v>
      </c>
      <c r="AI127" s="14"/>
      <c r="AJ127" s="14"/>
      <c r="AK127" s="15"/>
      <c r="AL127" s="15"/>
      <c r="AM127" s="15"/>
      <c r="AN127" s="15"/>
      <c r="AO127" s="15"/>
      <c r="AP127" s="15"/>
      <c r="AQ127" s="15"/>
    </row>
    <row r="128" spans="34:43" x14ac:dyDescent="0.15">
      <c r="AH128" s="17">
        <v>125</v>
      </c>
      <c r="AI128" s="14"/>
      <c r="AJ128" s="14"/>
      <c r="AK128" s="15"/>
      <c r="AL128" s="15"/>
      <c r="AM128" s="15"/>
      <c r="AN128" s="15"/>
      <c r="AO128" s="15"/>
      <c r="AP128" s="15"/>
      <c r="AQ128" s="15"/>
    </row>
    <row r="129" spans="34:43" x14ac:dyDescent="0.15">
      <c r="AH129" s="17">
        <v>126</v>
      </c>
      <c r="AI129" s="14"/>
      <c r="AJ129" s="14"/>
      <c r="AK129" s="15"/>
      <c r="AL129" s="15"/>
      <c r="AM129" s="15"/>
      <c r="AN129" s="15"/>
      <c r="AO129" s="15"/>
      <c r="AP129" s="15"/>
      <c r="AQ129" s="15"/>
    </row>
    <row r="130" spans="34:43" x14ac:dyDescent="0.15">
      <c r="AH130" s="17">
        <v>127</v>
      </c>
      <c r="AI130" s="14"/>
      <c r="AJ130" s="14"/>
      <c r="AK130" s="15"/>
      <c r="AL130" s="15"/>
      <c r="AM130" s="15"/>
      <c r="AN130" s="15"/>
      <c r="AO130" s="15"/>
      <c r="AP130" s="15"/>
      <c r="AQ130" s="15"/>
    </row>
    <row r="131" spans="34:43" x14ac:dyDescent="0.15">
      <c r="AH131" s="17">
        <v>128</v>
      </c>
      <c r="AI131" s="14"/>
      <c r="AJ131" s="14"/>
      <c r="AK131" s="15"/>
      <c r="AL131" s="15"/>
      <c r="AM131" s="15"/>
      <c r="AN131" s="15"/>
      <c r="AO131" s="15"/>
      <c r="AP131" s="15"/>
      <c r="AQ131" s="15"/>
    </row>
    <row r="132" spans="34:43" x14ac:dyDescent="0.15">
      <c r="AH132" s="17">
        <v>129</v>
      </c>
      <c r="AI132" s="14"/>
      <c r="AJ132" s="14"/>
      <c r="AK132" s="15"/>
      <c r="AL132" s="15"/>
      <c r="AM132" s="15"/>
      <c r="AN132" s="15"/>
      <c r="AO132" s="15"/>
      <c r="AP132" s="15"/>
      <c r="AQ132" s="15"/>
    </row>
    <row r="133" spans="34:43" x14ac:dyDescent="0.15">
      <c r="AH133" s="17">
        <v>130</v>
      </c>
      <c r="AI133" s="14"/>
      <c r="AJ133" s="14"/>
      <c r="AK133" s="15"/>
      <c r="AL133" s="15"/>
      <c r="AM133" s="15"/>
      <c r="AN133" s="15"/>
      <c r="AO133" s="15"/>
      <c r="AP133" s="15"/>
      <c r="AQ133" s="15"/>
    </row>
    <row r="134" spans="34:43" x14ac:dyDescent="0.15">
      <c r="AH134" s="17">
        <v>131</v>
      </c>
      <c r="AI134" s="14"/>
      <c r="AJ134" s="14"/>
      <c r="AK134" s="15"/>
      <c r="AL134" s="15"/>
      <c r="AM134" s="15"/>
      <c r="AN134" s="15"/>
      <c r="AO134" s="15"/>
      <c r="AP134" s="15"/>
      <c r="AQ134" s="15"/>
    </row>
    <row r="135" spans="34:43" x14ac:dyDescent="0.15">
      <c r="AH135" s="17">
        <v>132</v>
      </c>
      <c r="AI135" s="14"/>
      <c r="AJ135" s="14"/>
      <c r="AK135" s="15"/>
      <c r="AL135" s="15"/>
      <c r="AM135" s="15"/>
      <c r="AN135" s="15"/>
      <c r="AO135" s="15"/>
      <c r="AP135" s="15"/>
      <c r="AQ135" s="15"/>
    </row>
    <row r="136" spans="34:43" x14ac:dyDescent="0.15">
      <c r="AH136" s="17">
        <v>133</v>
      </c>
      <c r="AI136" s="14"/>
      <c r="AJ136" s="14"/>
      <c r="AK136" s="15"/>
      <c r="AL136" s="15"/>
      <c r="AM136" s="15"/>
      <c r="AN136" s="15"/>
      <c r="AO136" s="15"/>
      <c r="AP136" s="15"/>
      <c r="AQ136" s="15"/>
    </row>
    <row r="137" spans="34:43" x14ac:dyDescent="0.15">
      <c r="AH137" s="17">
        <v>134</v>
      </c>
      <c r="AI137" s="14"/>
      <c r="AJ137" s="14"/>
      <c r="AK137" s="15"/>
      <c r="AL137" s="15"/>
      <c r="AM137" s="15"/>
      <c r="AN137" s="15"/>
      <c r="AO137" s="15"/>
      <c r="AP137" s="15"/>
      <c r="AQ137" s="15"/>
    </row>
    <row r="138" spans="34:43" x14ac:dyDescent="0.15">
      <c r="AH138" s="17">
        <v>135</v>
      </c>
      <c r="AI138" s="14"/>
      <c r="AJ138" s="14"/>
      <c r="AK138" s="15"/>
      <c r="AL138" s="15"/>
      <c r="AM138" s="15"/>
      <c r="AN138" s="15"/>
      <c r="AO138" s="15"/>
      <c r="AP138" s="15"/>
      <c r="AQ138" s="15"/>
    </row>
    <row r="139" spans="34:43" x14ac:dyDescent="0.15">
      <c r="AH139" s="17">
        <v>136</v>
      </c>
      <c r="AI139" s="14"/>
      <c r="AJ139" s="14"/>
      <c r="AK139" s="15"/>
      <c r="AL139" s="15"/>
      <c r="AM139" s="15"/>
      <c r="AN139" s="15"/>
      <c r="AO139" s="15"/>
      <c r="AP139" s="15"/>
      <c r="AQ139" s="15"/>
    </row>
    <row r="140" spans="34:43" x14ac:dyDescent="0.15">
      <c r="AH140" s="17">
        <v>137</v>
      </c>
      <c r="AI140" s="14"/>
      <c r="AJ140" s="14"/>
      <c r="AK140" s="15"/>
      <c r="AL140" s="15"/>
      <c r="AM140" s="15"/>
      <c r="AN140" s="15"/>
      <c r="AO140" s="15"/>
      <c r="AP140" s="15"/>
      <c r="AQ140" s="15"/>
    </row>
    <row r="141" spans="34:43" x14ac:dyDescent="0.15">
      <c r="AH141" s="17">
        <v>138</v>
      </c>
      <c r="AI141" s="14"/>
      <c r="AJ141" s="14"/>
      <c r="AK141" s="15"/>
      <c r="AL141" s="15"/>
      <c r="AM141" s="15"/>
      <c r="AN141" s="15"/>
      <c r="AO141" s="15"/>
      <c r="AP141" s="15"/>
      <c r="AQ141" s="15"/>
    </row>
    <row r="142" spans="34:43" x14ac:dyDescent="0.15">
      <c r="AH142" s="17">
        <v>139</v>
      </c>
      <c r="AI142" s="14"/>
      <c r="AJ142" s="14"/>
      <c r="AK142" s="15"/>
      <c r="AL142" s="15"/>
      <c r="AM142" s="15"/>
      <c r="AN142" s="15"/>
      <c r="AO142" s="15"/>
      <c r="AP142" s="15"/>
      <c r="AQ142" s="15"/>
    </row>
    <row r="143" spans="34:43" x14ac:dyDescent="0.15">
      <c r="AH143" s="17">
        <v>140</v>
      </c>
      <c r="AI143" s="14"/>
      <c r="AJ143" s="14"/>
      <c r="AK143" s="15"/>
      <c r="AL143" s="15"/>
      <c r="AM143" s="15"/>
      <c r="AN143" s="15"/>
      <c r="AO143" s="15"/>
      <c r="AP143" s="15"/>
      <c r="AQ143" s="15"/>
    </row>
    <row r="144" spans="34:43" x14ac:dyDescent="0.15">
      <c r="AH144" s="17">
        <v>141</v>
      </c>
      <c r="AI144" s="14"/>
      <c r="AJ144" s="14"/>
      <c r="AK144" s="15"/>
      <c r="AL144" s="15"/>
      <c r="AM144" s="15"/>
      <c r="AN144" s="15"/>
      <c r="AO144" s="15"/>
      <c r="AP144" s="15"/>
      <c r="AQ144" s="15"/>
    </row>
    <row r="145" spans="34:43" x14ac:dyDescent="0.15">
      <c r="AH145" s="17">
        <v>142</v>
      </c>
      <c r="AI145" s="14"/>
      <c r="AJ145" s="14"/>
      <c r="AK145" s="15"/>
      <c r="AL145" s="15"/>
      <c r="AM145" s="15"/>
      <c r="AN145" s="15"/>
      <c r="AO145" s="15"/>
      <c r="AP145" s="15"/>
      <c r="AQ145" s="15"/>
    </row>
    <row r="146" spans="34:43" x14ac:dyDescent="0.15">
      <c r="AH146" s="17">
        <v>143</v>
      </c>
      <c r="AI146" s="14"/>
      <c r="AJ146" s="14"/>
      <c r="AK146" s="15"/>
      <c r="AL146" s="15"/>
      <c r="AM146" s="15"/>
      <c r="AN146" s="15"/>
      <c r="AO146" s="15"/>
      <c r="AP146" s="15"/>
      <c r="AQ146" s="15"/>
    </row>
    <row r="147" spans="34:43" x14ac:dyDescent="0.15">
      <c r="AH147" s="17">
        <v>144</v>
      </c>
      <c r="AI147" s="14"/>
      <c r="AJ147" s="14"/>
      <c r="AK147" s="15"/>
      <c r="AL147" s="15"/>
      <c r="AM147" s="15"/>
      <c r="AN147" s="15"/>
      <c r="AO147" s="15"/>
      <c r="AP147" s="15"/>
      <c r="AQ147" s="15"/>
    </row>
    <row r="148" spans="34:43" x14ac:dyDescent="0.15">
      <c r="AH148" s="17">
        <v>145</v>
      </c>
      <c r="AI148" s="14"/>
      <c r="AJ148" s="14"/>
      <c r="AK148" s="15"/>
      <c r="AL148" s="15"/>
      <c r="AM148" s="15"/>
      <c r="AN148" s="15"/>
      <c r="AO148" s="15"/>
      <c r="AP148" s="15"/>
      <c r="AQ148" s="15"/>
    </row>
    <row r="149" spans="34:43" x14ac:dyDescent="0.15">
      <c r="AH149" s="17">
        <v>146</v>
      </c>
      <c r="AI149" s="14"/>
      <c r="AJ149" s="14"/>
      <c r="AK149" s="15"/>
      <c r="AL149" s="15"/>
      <c r="AM149" s="15"/>
      <c r="AN149" s="15"/>
      <c r="AO149" s="15"/>
      <c r="AP149" s="15"/>
      <c r="AQ149" s="15"/>
    </row>
    <row r="150" spans="34:43" x14ac:dyDescent="0.15">
      <c r="AH150" s="17">
        <v>147</v>
      </c>
      <c r="AI150" s="14"/>
      <c r="AJ150" s="14"/>
      <c r="AK150" s="15"/>
      <c r="AL150" s="15"/>
      <c r="AM150" s="15"/>
      <c r="AN150" s="15"/>
      <c r="AO150" s="15"/>
      <c r="AP150" s="15"/>
      <c r="AQ150" s="15"/>
    </row>
    <row r="151" spans="34:43" x14ac:dyDescent="0.15">
      <c r="AH151" s="17">
        <v>148</v>
      </c>
      <c r="AI151" s="14"/>
      <c r="AJ151" s="14"/>
      <c r="AK151" s="15"/>
      <c r="AL151" s="15"/>
      <c r="AM151" s="15"/>
      <c r="AN151" s="15"/>
      <c r="AO151" s="15"/>
      <c r="AP151" s="15"/>
      <c r="AQ151" s="15"/>
    </row>
    <row r="152" spans="34:43" x14ac:dyDescent="0.15">
      <c r="AH152" s="17">
        <v>149</v>
      </c>
      <c r="AI152" s="14"/>
      <c r="AJ152" s="14"/>
      <c r="AK152" s="15"/>
      <c r="AL152" s="15"/>
      <c r="AM152" s="15"/>
      <c r="AN152" s="15"/>
      <c r="AO152" s="15"/>
      <c r="AP152" s="15"/>
      <c r="AQ152" s="15"/>
    </row>
    <row r="153" spans="34:43" x14ac:dyDescent="0.15">
      <c r="AH153" s="17">
        <v>150</v>
      </c>
      <c r="AI153" s="14"/>
      <c r="AJ153" s="14"/>
      <c r="AK153" s="15"/>
      <c r="AL153" s="15"/>
      <c r="AM153" s="15"/>
      <c r="AN153" s="15"/>
      <c r="AO153" s="15"/>
      <c r="AP153" s="15"/>
      <c r="AQ153" s="15"/>
    </row>
    <row r="154" spans="34:43" x14ac:dyDescent="0.15">
      <c r="AH154" s="17">
        <v>151</v>
      </c>
      <c r="AI154" s="14"/>
      <c r="AJ154" s="14"/>
      <c r="AK154" s="15"/>
      <c r="AL154" s="15"/>
      <c r="AM154" s="15"/>
      <c r="AN154" s="15"/>
      <c r="AO154" s="15"/>
      <c r="AP154" s="15"/>
      <c r="AQ154" s="15"/>
    </row>
    <row r="155" spans="34:43" x14ac:dyDescent="0.15">
      <c r="AH155" s="17">
        <v>152</v>
      </c>
      <c r="AI155" s="14"/>
      <c r="AJ155" s="14"/>
      <c r="AK155" s="15"/>
      <c r="AL155" s="15"/>
      <c r="AM155" s="15"/>
      <c r="AN155" s="15"/>
      <c r="AO155" s="15"/>
      <c r="AP155" s="15"/>
      <c r="AQ155" s="15"/>
    </row>
    <row r="156" spans="34:43" x14ac:dyDescent="0.15">
      <c r="AH156" s="17">
        <v>153</v>
      </c>
      <c r="AI156" s="14"/>
      <c r="AJ156" s="14"/>
      <c r="AK156" s="15"/>
      <c r="AL156" s="15"/>
      <c r="AM156" s="15"/>
      <c r="AN156" s="15"/>
      <c r="AO156" s="15"/>
      <c r="AP156" s="15"/>
      <c r="AQ156" s="15"/>
    </row>
    <row r="157" spans="34:43" x14ac:dyDescent="0.15">
      <c r="AH157" s="17">
        <v>154</v>
      </c>
      <c r="AI157" s="14"/>
      <c r="AJ157" s="14"/>
      <c r="AK157" s="15"/>
      <c r="AL157" s="15"/>
      <c r="AM157" s="15"/>
      <c r="AN157" s="15"/>
      <c r="AO157" s="15"/>
      <c r="AP157" s="15"/>
      <c r="AQ157" s="15"/>
    </row>
    <row r="158" spans="34:43" x14ac:dyDescent="0.15">
      <c r="AH158" s="17">
        <v>155</v>
      </c>
      <c r="AI158" s="14"/>
      <c r="AJ158" s="14"/>
      <c r="AK158" s="15"/>
      <c r="AL158" s="15"/>
      <c r="AM158" s="15"/>
      <c r="AN158" s="15"/>
      <c r="AO158" s="15"/>
      <c r="AP158" s="15"/>
      <c r="AQ158" s="15"/>
    </row>
    <row r="159" spans="34:43" x14ac:dyDescent="0.15">
      <c r="AH159" s="17">
        <v>156</v>
      </c>
      <c r="AI159" s="14"/>
      <c r="AJ159" s="14"/>
      <c r="AK159" s="15"/>
      <c r="AL159" s="15"/>
      <c r="AM159" s="15"/>
      <c r="AN159" s="15"/>
      <c r="AO159" s="15"/>
      <c r="AP159" s="15"/>
      <c r="AQ159" s="15"/>
    </row>
    <row r="160" spans="34:43" x14ac:dyDescent="0.15">
      <c r="AH160" s="17">
        <v>157</v>
      </c>
      <c r="AI160" s="14"/>
      <c r="AJ160" s="14"/>
      <c r="AK160" s="15"/>
      <c r="AL160" s="15"/>
      <c r="AM160" s="15"/>
      <c r="AN160" s="15"/>
      <c r="AO160" s="15"/>
      <c r="AP160" s="15"/>
      <c r="AQ160" s="15"/>
    </row>
    <row r="161" spans="34:43" x14ac:dyDescent="0.15">
      <c r="AH161" s="17">
        <v>158</v>
      </c>
      <c r="AI161" s="14"/>
      <c r="AJ161" s="14"/>
      <c r="AK161" s="15"/>
      <c r="AL161" s="15"/>
      <c r="AM161" s="15"/>
      <c r="AN161" s="15"/>
      <c r="AO161" s="15"/>
      <c r="AP161" s="15"/>
      <c r="AQ161" s="15"/>
    </row>
    <row r="162" spans="34:43" x14ac:dyDescent="0.15">
      <c r="AH162" s="17">
        <v>159</v>
      </c>
      <c r="AI162" s="14"/>
      <c r="AJ162" s="14"/>
      <c r="AK162" s="15"/>
      <c r="AL162" s="15"/>
      <c r="AM162" s="15"/>
      <c r="AN162" s="15"/>
      <c r="AO162" s="15"/>
      <c r="AP162" s="15"/>
      <c r="AQ162" s="15"/>
    </row>
    <row r="163" spans="34:43" x14ac:dyDescent="0.15">
      <c r="AH163" s="17">
        <v>160</v>
      </c>
      <c r="AI163" s="14"/>
      <c r="AJ163" s="14"/>
      <c r="AK163" s="15"/>
      <c r="AL163" s="15"/>
      <c r="AM163" s="15"/>
      <c r="AN163" s="15"/>
      <c r="AO163" s="15"/>
      <c r="AP163" s="15"/>
      <c r="AQ163" s="15"/>
    </row>
    <row r="164" spans="34:43" x14ac:dyDescent="0.15">
      <c r="AH164" s="17">
        <v>161</v>
      </c>
      <c r="AI164" s="14"/>
      <c r="AJ164" s="14"/>
      <c r="AK164" s="15"/>
      <c r="AL164" s="15"/>
      <c r="AM164" s="15"/>
      <c r="AN164" s="15"/>
      <c r="AO164" s="15"/>
      <c r="AP164" s="15"/>
      <c r="AQ164" s="15"/>
    </row>
    <row r="165" spans="34:43" x14ac:dyDescent="0.15">
      <c r="AH165" s="17">
        <v>162</v>
      </c>
      <c r="AI165" s="14"/>
      <c r="AJ165" s="14"/>
      <c r="AK165" s="15"/>
      <c r="AL165" s="15"/>
      <c r="AM165" s="15"/>
      <c r="AN165" s="15"/>
      <c r="AO165" s="15"/>
      <c r="AP165" s="15"/>
      <c r="AQ165" s="15"/>
    </row>
    <row r="166" spans="34:43" x14ac:dyDescent="0.15">
      <c r="AH166" s="17">
        <v>163</v>
      </c>
      <c r="AI166" s="14"/>
      <c r="AJ166" s="14"/>
      <c r="AK166" s="15"/>
      <c r="AL166" s="15"/>
      <c r="AM166" s="15"/>
      <c r="AN166" s="15"/>
      <c r="AO166" s="15"/>
      <c r="AP166" s="15"/>
      <c r="AQ166" s="15"/>
    </row>
    <row r="167" spans="34:43" x14ac:dyDescent="0.15">
      <c r="AH167" s="17">
        <v>164</v>
      </c>
      <c r="AI167" s="14"/>
      <c r="AJ167" s="14"/>
      <c r="AK167" s="15"/>
      <c r="AL167" s="15"/>
      <c r="AM167" s="15"/>
      <c r="AN167" s="15"/>
      <c r="AO167" s="15"/>
      <c r="AP167" s="15"/>
      <c r="AQ167" s="15"/>
    </row>
    <row r="168" spans="34:43" x14ac:dyDescent="0.15">
      <c r="AH168" s="17">
        <v>165</v>
      </c>
      <c r="AI168" s="14"/>
      <c r="AJ168" s="14"/>
      <c r="AK168" s="15"/>
      <c r="AL168" s="15"/>
      <c r="AM168" s="15"/>
      <c r="AN168" s="15"/>
      <c r="AO168" s="15"/>
      <c r="AP168" s="15"/>
      <c r="AQ168" s="15"/>
    </row>
    <row r="169" spans="34:43" x14ac:dyDescent="0.15">
      <c r="AH169" s="17">
        <v>166</v>
      </c>
      <c r="AI169" s="14"/>
      <c r="AJ169" s="14"/>
      <c r="AK169" s="15"/>
      <c r="AL169" s="15"/>
      <c r="AM169" s="15"/>
      <c r="AN169" s="15"/>
      <c r="AO169" s="15"/>
      <c r="AP169" s="15"/>
      <c r="AQ169" s="15"/>
    </row>
    <row r="170" spans="34:43" x14ac:dyDescent="0.15">
      <c r="AH170" s="17">
        <v>167</v>
      </c>
      <c r="AI170" s="14"/>
      <c r="AJ170" s="14"/>
      <c r="AK170" s="15"/>
      <c r="AL170" s="15"/>
      <c r="AM170" s="15"/>
      <c r="AN170" s="15"/>
      <c r="AO170" s="15"/>
      <c r="AP170" s="15"/>
      <c r="AQ170" s="15"/>
    </row>
    <row r="171" spans="34:43" x14ac:dyDescent="0.15">
      <c r="AH171" s="17">
        <v>168</v>
      </c>
      <c r="AI171" s="14"/>
      <c r="AJ171" s="14"/>
      <c r="AK171" s="15"/>
      <c r="AL171" s="15"/>
      <c r="AM171" s="15"/>
      <c r="AN171" s="15"/>
      <c r="AO171" s="15"/>
      <c r="AP171" s="15"/>
      <c r="AQ171" s="15"/>
    </row>
    <row r="172" spans="34:43" x14ac:dyDescent="0.15">
      <c r="AH172" s="17">
        <v>169</v>
      </c>
      <c r="AI172" s="14"/>
      <c r="AJ172" s="14"/>
      <c r="AK172" s="15"/>
      <c r="AL172" s="15"/>
      <c r="AM172" s="15"/>
      <c r="AN172" s="15"/>
      <c r="AO172" s="15"/>
      <c r="AP172" s="15"/>
      <c r="AQ172" s="15"/>
    </row>
    <row r="173" spans="34:43" x14ac:dyDescent="0.15">
      <c r="AH173" s="17">
        <v>170</v>
      </c>
      <c r="AI173" s="14"/>
      <c r="AJ173" s="14"/>
      <c r="AK173" s="15"/>
      <c r="AL173" s="15"/>
      <c r="AM173" s="15"/>
      <c r="AN173" s="15"/>
      <c r="AO173" s="15"/>
      <c r="AP173" s="15"/>
      <c r="AQ173" s="15"/>
    </row>
    <row r="174" spans="34:43" x14ac:dyDescent="0.15">
      <c r="AH174" s="17">
        <v>171</v>
      </c>
      <c r="AI174" s="14"/>
      <c r="AJ174" s="14"/>
      <c r="AK174" s="15"/>
      <c r="AL174" s="15"/>
      <c r="AM174" s="15"/>
      <c r="AN174" s="15"/>
      <c r="AO174" s="15"/>
      <c r="AP174" s="15"/>
      <c r="AQ174" s="15"/>
    </row>
    <row r="175" spans="34:43" x14ac:dyDescent="0.15">
      <c r="AH175" s="17">
        <v>172</v>
      </c>
      <c r="AI175" s="14"/>
      <c r="AJ175" s="14"/>
      <c r="AK175" s="15"/>
      <c r="AL175" s="15"/>
      <c r="AM175" s="15"/>
      <c r="AN175" s="15"/>
      <c r="AO175" s="15"/>
      <c r="AP175" s="15"/>
      <c r="AQ175" s="15"/>
    </row>
    <row r="176" spans="34:43" x14ac:dyDescent="0.15">
      <c r="AH176" s="17">
        <v>173</v>
      </c>
      <c r="AI176" s="14"/>
      <c r="AJ176" s="14"/>
      <c r="AK176" s="15"/>
      <c r="AL176" s="15"/>
      <c r="AM176" s="15"/>
      <c r="AN176" s="15"/>
      <c r="AO176" s="15"/>
      <c r="AP176" s="15"/>
      <c r="AQ176" s="15"/>
    </row>
    <row r="177" spans="35:43" x14ac:dyDescent="0.15">
      <c r="AI177" s="14"/>
      <c r="AJ177" s="14"/>
      <c r="AK177" s="15"/>
      <c r="AL177" s="15"/>
      <c r="AM177" s="15"/>
      <c r="AN177" s="15"/>
      <c r="AO177" s="15"/>
      <c r="AP177" s="15"/>
      <c r="AQ177" s="15"/>
    </row>
  </sheetData>
  <mergeCells count="164">
    <mergeCell ref="O18:P18"/>
    <mergeCell ref="Q18:R18"/>
    <mergeCell ref="S18:T18"/>
    <mergeCell ref="S13:T13"/>
    <mergeCell ref="L9:M9"/>
    <mergeCell ref="N9:T9"/>
    <mergeCell ref="Z16:AA16"/>
    <mergeCell ref="AB16:AC16"/>
    <mergeCell ref="AD16:AE16"/>
    <mergeCell ref="Z17:AA17"/>
    <mergeCell ref="AB17:AC17"/>
    <mergeCell ref="AD17:AE17"/>
    <mergeCell ref="Z14:AA14"/>
    <mergeCell ref="AB14:AC14"/>
    <mergeCell ref="AD14:AE14"/>
    <mergeCell ref="AB7:AE7"/>
    <mergeCell ref="Y9:AE9"/>
    <mergeCell ref="W11:X11"/>
    <mergeCell ref="Z11:AA11"/>
    <mergeCell ref="AB11:AC11"/>
    <mergeCell ref="AD11:AE11"/>
    <mergeCell ref="Y8:AA8"/>
    <mergeCell ref="AB8:AE8"/>
    <mergeCell ref="Z18:AA18"/>
    <mergeCell ref="Z13:AA13"/>
    <mergeCell ref="AB13:AC13"/>
    <mergeCell ref="AD13:AE13"/>
    <mergeCell ref="W9:X9"/>
    <mergeCell ref="AB18:AC18"/>
    <mergeCell ref="AD18:AE18"/>
    <mergeCell ref="AD15:AE15"/>
    <mergeCell ref="L20:S21"/>
    <mergeCell ref="L23:T24"/>
    <mergeCell ref="W1:AE1"/>
    <mergeCell ref="W2:X2"/>
    <mergeCell ref="Y2:AE2"/>
    <mergeCell ref="W3:X3"/>
    <mergeCell ref="Y3:AE3"/>
    <mergeCell ref="O16:P16"/>
    <mergeCell ref="Q16:R16"/>
    <mergeCell ref="S16:T16"/>
    <mergeCell ref="O17:P17"/>
    <mergeCell ref="Q17:R17"/>
    <mergeCell ref="S17:T17"/>
    <mergeCell ref="O14:P14"/>
    <mergeCell ref="Q14:R14"/>
    <mergeCell ref="S14:T14"/>
    <mergeCell ref="O15:P15"/>
    <mergeCell ref="Q15:R15"/>
    <mergeCell ref="S15:T15"/>
    <mergeCell ref="W18:X18"/>
    <mergeCell ref="W20:AD21"/>
    <mergeCell ref="W7:X7"/>
    <mergeCell ref="Y7:AA7"/>
    <mergeCell ref="W23:AE24"/>
    <mergeCell ref="N5:P5"/>
    <mergeCell ref="Q5:T5"/>
    <mergeCell ref="A4:B4"/>
    <mergeCell ref="C4:I4"/>
    <mergeCell ref="L4:M4"/>
    <mergeCell ref="L1:T1"/>
    <mergeCell ref="F7:I7"/>
    <mergeCell ref="C7:E7"/>
    <mergeCell ref="C8:E8"/>
    <mergeCell ref="F8:I8"/>
    <mergeCell ref="N7:P7"/>
    <mergeCell ref="Q7:T7"/>
    <mergeCell ref="N2:T2"/>
    <mergeCell ref="N3:T3"/>
    <mergeCell ref="N6:T6"/>
    <mergeCell ref="C5:E5"/>
    <mergeCell ref="N4:T4"/>
    <mergeCell ref="A8:B8"/>
    <mergeCell ref="L8:M8"/>
    <mergeCell ref="D16:E16"/>
    <mergeCell ref="H12:I12"/>
    <mergeCell ref="H13:I13"/>
    <mergeCell ref="L2:M2"/>
    <mergeCell ref="L3:M3"/>
    <mergeCell ref="L5:M5"/>
    <mergeCell ref="L7:M7"/>
    <mergeCell ref="L6:M6"/>
    <mergeCell ref="F17:G17"/>
    <mergeCell ref="D12:E12"/>
    <mergeCell ref="D13:E13"/>
    <mergeCell ref="D14:E14"/>
    <mergeCell ref="L11:M11"/>
    <mergeCell ref="F16:G16"/>
    <mergeCell ref="F14:G14"/>
    <mergeCell ref="F15:G15"/>
    <mergeCell ref="H16:I16"/>
    <mergeCell ref="H17:I17"/>
    <mergeCell ref="W5:X5"/>
    <mergeCell ref="W6:X6"/>
    <mergeCell ref="Y6:AE6"/>
    <mergeCell ref="H14:I14"/>
    <mergeCell ref="H15:I15"/>
    <mergeCell ref="O12:P12"/>
    <mergeCell ref="Q12:R12"/>
    <mergeCell ref="S12:T12"/>
    <mergeCell ref="O13:P13"/>
    <mergeCell ref="Q13:R13"/>
    <mergeCell ref="F5:I5"/>
    <mergeCell ref="O11:P11"/>
    <mergeCell ref="Q11:R11"/>
    <mergeCell ref="S11:T11"/>
    <mergeCell ref="N8:P8"/>
    <mergeCell ref="Q8:T8"/>
    <mergeCell ref="Y5:AA5"/>
    <mergeCell ref="AB5:AE5"/>
    <mergeCell ref="W8:X8"/>
    <mergeCell ref="Z12:AA12"/>
    <mergeCell ref="AB12:AC12"/>
    <mergeCell ref="AD12:AE12"/>
    <mergeCell ref="Z15:AA15"/>
    <mergeCell ref="AB15:AC15"/>
    <mergeCell ref="W16:X16"/>
    <mergeCell ref="W17:X17"/>
    <mergeCell ref="A23:I24"/>
    <mergeCell ref="A2:B2"/>
    <mergeCell ref="C2:I2"/>
    <mergeCell ref="A3:B3"/>
    <mergeCell ref="C3:I3"/>
    <mergeCell ref="A5:B5"/>
    <mergeCell ref="A6:B6"/>
    <mergeCell ref="A7:B7"/>
    <mergeCell ref="A20:H21"/>
    <mergeCell ref="A11:B11"/>
    <mergeCell ref="A9:B9"/>
    <mergeCell ref="C6:I6"/>
    <mergeCell ref="D11:E11"/>
    <mergeCell ref="F11:G11"/>
    <mergeCell ref="H11:I11"/>
    <mergeCell ref="C9:I9"/>
    <mergeCell ref="A18:B18"/>
    <mergeCell ref="D18:E18"/>
    <mergeCell ref="D15:E15"/>
    <mergeCell ref="D17:E17"/>
    <mergeCell ref="F12:G12"/>
    <mergeCell ref="F13:G13"/>
    <mergeCell ref="W4:X4"/>
    <mergeCell ref="Y4:AE4"/>
    <mergeCell ref="AI1:AN1"/>
    <mergeCell ref="AP1:AR1"/>
    <mergeCell ref="L12:M12"/>
    <mergeCell ref="L13:M13"/>
    <mergeCell ref="L14:M14"/>
    <mergeCell ref="L15:M15"/>
    <mergeCell ref="F18:G18"/>
    <mergeCell ref="H18:I18"/>
    <mergeCell ref="A1:I1"/>
    <mergeCell ref="A12:B12"/>
    <mergeCell ref="A13:B13"/>
    <mergeCell ref="A14:B14"/>
    <mergeCell ref="A15:B15"/>
    <mergeCell ref="A16:B16"/>
    <mergeCell ref="A17:B17"/>
    <mergeCell ref="L16:M16"/>
    <mergeCell ref="L17:M17"/>
    <mergeCell ref="L18:M18"/>
    <mergeCell ref="W12:X12"/>
    <mergeCell ref="W13:X13"/>
    <mergeCell ref="W14:X14"/>
    <mergeCell ref="W15:X15"/>
  </mergeCells>
  <phoneticPr fontId="2"/>
  <conditionalFormatting sqref="A1:I1">
    <cfRule type="expression" dxfId="11" priority="57" stopIfTrue="1">
      <formula>38&lt;$A$11</formula>
    </cfRule>
    <cfRule type="expression" dxfId="10" priority="58" stopIfTrue="1">
      <formula>20&lt;$A$11</formula>
    </cfRule>
    <cfRule type="expression" dxfId="9" priority="59" stopIfTrue="1">
      <formula>9&lt;$A$11</formula>
    </cfRule>
    <cfRule type="expression" dxfId="8" priority="60" stopIfTrue="1">
      <formula>$A$11&lt;10</formula>
    </cfRule>
  </conditionalFormatting>
  <conditionalFormatting sqref="L1:T1">
    <cfRule type="expression" dxfId="7" priority="5" stopIfTrue="1">
      <formula>38&lt;$A$11</formula>
    </cfRule>
    <cfRule type="expression" dxfId="6" priority="6" stopIfTrue="1">
      <formula>20&lt;$A$11</formula>
    </cfRule>
    <cfRule type="expression" dxfId="5" priority="7" stopIfTrue="1">
      <formula>9&lt;$A$11</formula>
    </cfRule>
    <cfRule type="expression" dxfId="4" priority="8" stopIfTrue="1">
      <formula>$A$11&lt;10</formula>
    </cfRule>
  </conditionalFormatting>
  <conditionalFormatting sqref="W1:AE1">
    <cfRule type="expression" dxfId="3" priority="1" stopIfTrue="1">
      <formula>38&lt;$A$11</formula>
    </cfRule>
    <cfRule type="expression" dxfId="2" priority="2" stopIfTrue="1">
      <formula>20&lt;$A$11</formula>
    </cfRule>
    <cfRule type="expression" dxfId="1" priority="3" stopIfTrue="1">
      <formula>9&lt;$A$11</formula>
    </cfRule>
    <cfRule type="expression" dxfId="0" priority="4" stopIfTrue="1">
      <formula>$A$11&lt;10</formula>
    </cfRule>
  </conditionalFormatting>
  <pageMargins left="0.24" right="0.25543842034805891" top="0.23" bottom="0.33" header="0.31496062992125984" footer="0.31496062992125984"/>
  <pageSetup paperSize="9" scale="70" fitToHeight="16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はじめに</vt:lpstr>
      <vt:lpstr>印刷</vt:lpstr>
      <vt:lpstr>Sheet2</vt:lpstr>
      <vt:lpstr>Sheet3</vt:lpstr>
      <vt:lpstr>はじめに!Print_Area</vt:lpstr>
      <vt:lpstr>印刷!Print_Area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長崎市教育委員会</dc:creator>
  <cp:lastModifiedBy>憲本 尾松</cp:lastModifiedBy>
  <cp:lastPrinted>2024-09-25T04:52:47Z</cp:lastPrinted>
  <dcterms:created xsi:type="dcterms:W3CDTF">2015-01-07T07:27:37Z</dcterms:created>
  <dcterms:modified xsi:type="dcterms:W3CDTF">2025-09-29T13:54:36Z</dcterms:modified>
</cp:coreProperties>
</file>