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20" activeTab="0"/>
  </bookViews>
  <sheets>
    <sheet name="申込書" sheetId="1" r:id="rId1"/>
    <sheet name="･" sheetId="2" r:id="rId2"/>
  </sheets>
  <definedNames>
    <definedName name="_xlnm.Print_Area" localSheetId="0">'申込書'!$B$1:$U$46</definedName>
  </definedNames>
  <calcPr fullCalcOnLoad="1"/>
</workbook>
</file>

<file path=xl/sharedStrings.xml><?xml version="1.0" encoding="utf-8"?>
<sst xmlns="http://schemas.openxmlformats.org/spreadsheetml/2006/main" count="189" uniqueCount="87">
  <si>
    <t>学校名</t>
  </si>
  <si>
    <t>立</t>
  </si>
  <si>
    <t>中学校</t>
  </si>
  <si>
    <t>性別</t>
  </si>
  <si>
    <t>男子</t>
  </si>
  <si>
    <t>外部指導者</t>
  </si>
  <si>
    <t>学校住所</t>
  </si>
  <si>
    <t>女子</t>
  </si>
  <si>
    <t>教員</t>
  </si>
  <si>
    <t>学校℡</t>
  </si>
  <si>
    <t>－</t>
  </si>
  <si>
    <t>生徒</t>
  </si>
  <si>
    <t>コーチまたは
マネージャー名</t>
  </si>
  <si>
    <t>E‐Mailｱﾄﾞﾚｽ</t>
  </si>
  <si>
    <t>監督携帯</t>
  </si>
  <si>
    <t>No</t>
  </si>
  <si>
    <t>氏　　名</t>
  </si>
  <si>
    <t>長崎県</t>
  </si>
  <si>
    <t>年</t>
  </si>
  <si>
    <t>ふりがな</t>
  </si>
  <si>
    <t>学年</t>
  </si>
  <si>
    <t>私</t>
  </si>
  <si>
    <t>西海市</t>
  </si>
  <si>
    <t>佐世保市</t>
  </si>
  <si>
    <t>川棚町</t>
  </si>
  <si>
    <t>波佐見町</t>
  </si>
  <si>
    <t>日バ登録番号</t>
  </si>
  <si>
    <t>監督</t>
  </si>
  <si>
    <t>ふりがな</t>
  </si>
  <si>
    <t>パート</t>
  </si>
  <si>
    <t>A</t>
  </si>
  <si>
    <t>B</t>
  </si>
  <si>
    <t>備考</t>
  </si>
  <si>
    <t>氏名</t>
  </si>
  <si>
    <t>C</t>
  </si>
  <si>
    <t>D</t>
  </si>
  <si>
    <t>E</t>
  </si>
  <si>
    <t>計</t>
  </si>
  <si>
    <t>円</t>
  </si>
  <si>
    <t>×</t>
  </si>
  <si>
    <t>＝</t>
  </si>
  <si>
    <t>チーム</t>
  </si>
  <si>
    <t>外部指導者</t>
  </si>
  <si>
    <t>東彼杵町</t>
  </si>
  <si>
    <t>小値賀町</t>
  </si>
  <si>
    <t>団体</t>
  </si>
  <si>
    <t>監督</t>
  </si>
  <si>
    <t>コーチ</t>
  </si>
  <si>
    <t>選手</t>
  </si>
  <si>
    <t>ふりがな</t>
  </si>
  <si>
    <t>あああ</t>
  </si>
  <si>
    <t>いいい</t>
  </si>
  <si>
    <t>ううう</t>
  </si>
  <si>
    <t>えええ</t>
  </si>
  <si>
    <t>可可可</t>
  </si>
  <si>
    <t>木木木</t>
  </si>
  <si>
    <t>苦苦苦</t>
  </si>
  <si>
    <t>毛毛毛</t>
  </si>
  <si>
    <t>湖湖湖</t>
  </si>
  <si>
    <t>差差差</t>
  </si>
  <si>
    <t>詩詩詩</t>
  </si>
  <si>
    <t>かかか</t>
  </si>
  <si>
    <t>ききき</t>
  </si>
  <si>
    <t>くくく</t>
  </si>
  <si>
    <t>けけけ</t>
  </si>
  <si>
    <t>こここ</t>
  </si>
  <si>
    <t>さささ</t>
  </si>
  <si>
    <t>ししし</t>
  </si>
  <si>
    <t>可可可</t>
  </si>
  <si>
    <t>かかか</t>
  </si>
  <si>
    <t>木木木</t>
  </si>
  <si>
    <t>ききき</t>
  </si>
  <si>
    <t>苦苦苦</t>
  </si>
  <si>
    <t>くくく</t>
  </si>
  <si>
    <t>毛毛毛</t>
  </si>
  <si>
    <t>けけけ</t>
  </si>
  <si>
    <t>湖湖湖</t>
  </si>
  <si>
    <t>こここ</t>
  </si>
  <si>
    <t>差差差</t>
  </si>
  <si>
    <t>さささ</t>
  </si>
  <si>
    <t>詩詩詩</t>
  </si>
  <si>
    <t>ししし</t>
  </si>
  <si>
    <t>5000円</t>
  </si>
  <si>
    <t>令和５年度　第５回　秋季中学校バドミントン選手権大会　団体の部 申込</t>
  </si>
  <si>
    <t>C</t>
  </si>
  <si>
    <t>D</t>
  </si>
  <si>
    <t>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</si>
</sst>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6"/>
      <name val="Meiryo UI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23"/>
      <name val="Meiryo UI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1"/>
      <color theme="0" tint="-0.4999699890613556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176" fontId="10" fillId="34" borderId="0" xfId="61" applyNumberFormat="1" applyFont="1" applyFill="1">
      <alignment vertical="center"/>
      <protection/>
    </xf>
    <xf numFmtId="176" fontId="10" fillId="35" borderId="0" xfId="61" applyNumberFormat="1" applyFont="1" applyFill="1">
      <alignment vertical="center"/>
      <protection/>
    </xf>
    <xf numFmtId="176" fontId="10" fillId="36" borderId="0" xfId="61" applyNumberFormat="1" applyFont="1" applyFill="1">
      <alignment vertical="center"/>
      <protection/>
    </xf>
    <xf numFmtId="0" fontId="10" fillId="34" borderId="0" xfId="61" applyFont="1" applyFill="1">
      <alignment vertical="center"/>
      <protection/>
    </xf>
    <xf numFmtId="0" fontId="10" fillId="36" borderId="0" xfId="61" applyFont="1" applyFill="1">
      <alignment vertical="center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11" fillId="33" borderId="11" xfId="0" applyFont="1" applyFill="1" applyBorder="1" applyAlignment="1" applyProtection="1">
      <alignment horizontal="center" vertical="center" shrinkToFit="1"/>
      <protection locked="0"/>
    </xf>
    <xf numFmtId="0" fontId="11" fillId="33" borderId="15" xfId="0" applyFont="1" applyFill="1" applyBorder="1" applyAlignment="1" applyProtection="1">
      <alignment horizontal="center" vertical="center" shrinkToFit="1"/>
      <protection locked="0"/>
    </xf>
    <xf numFmtId="0" fontId="11" fillId="33" borderId="16" xfId="0" applyFont="1" applyFill="1" applyBorder="1" applyAlignment="1" applyProtection="1">
      <alignment horizontal="center" vertical="center" shrinkToFit="1"/>
      <protection locked="0"/>
    </xf>
    <xf numFmtId="0" fontId="39" fillId="33" borderId="13" xfId="43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 applyProtection="1">
      <alignment horizontal="center" vertical="center" shrinkToFit="1"/>
      <protection locked="0"/>
    </xf>
    <xf numFmtId="0" fontId="11" fillId="33" borderId="12" xfId="0" applyFont="1" applyFill="1" applyBorder="1" applyAlignment="1" applyProtection="1">
      <alignment horizontal="center" vertical="center" shrinkToFit="1"/>
      <protection locked="0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285750</xdr:colOff>
      <xdr:row>0</xdr:row>
      <xdr:rowOff>76200</xdr:rowOff>
    </xdr:from>
    <xdr:to>
      <xdr:col>38</xdr:col>
      <xdr:colOff>276225</xdr:colOff>
      <xdr:row>7</xdr:row>
      <xdr:rowOff>66675</xdr:rowOff>
    </xdr:to>
    <xdr:sp>
      <xdr:nvSpPr>
        <xdr:cNvPr id="1" name="四角形吹き出し 4"/>
        <xdr:cNvSpPr>
          <a:spLocks/>
        </xdr:cNvSpPr>
      </xdr:nvSpPr>
      <xdr:spPr>
        <a:xfrm>
          <a:off x="7315200" y="76200"/>
          <a:ext cx="3533775" cy="157162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コーチの場合は外部指導者か教員を、マネージャーついては教員か生徒を選択する。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佐世保　太郎　　させほ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学校アドレスでなくても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</a:p>
      </xdr:txBody>
    </xdr:sp>
    <xdr:clientData/>
  </xdr:twoCellAnchor>
  <xdr:twoCellAnchor>
    <xdr:from>
      <xdr:col>24</xdr:col>
      <xdr:colOff>9525</xdr:colOff>
      <xdr:row>8</xdr:row>
      <xdr:rowOff>9525</xdr:rowOff>
    </xdr:from>
    <xdr:to>
      <xdr:col>38</xdr:col>
      <xdr:colOff>285750</xdr:colOff>
      <xdr:row>23</xdr:row>
      <xdr:rowOff>123825</xdr:rowOff>
    </xdr:to>
    <xdr:sp>
      <xdr:nvSpPr>
        <xdr:cNvPr id="2" name="四角形吹き出し 3"/>
        <xdr:cNvSpPr>
          <a:spLocks/>
        </xdr:cNvSpPr>
      </xdr:nvSpPr>
      <xdr:spPr>
        <a:xfrm>
          <a:off x="7334250" y="1666875"/>
          <a:ext cx="3524250" cy="322897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ランキング順に記入してください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佐世保市中学校体育大会新人のシード権は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パートから決定する。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５名未満のチームは１チームのみとする。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１０桁の番号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「備考」の欄は空欄でかまいません。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E54"/>
  <sheetViews>
    <sheetView tabSelected="1" view="pageBreakPreview" zoomScaleSheetLayoutView="100" zoomScalePageLayoutView="0" workbookViewId="0" topLeftCell="B13">
      <selection activeCell="AQ21" sqref="AQ21"/>
    </sheetView>
  </sheetViews>
  <sheetFormatPr defaultColWidth="10.125" defaultRowHeight="34.5" customHeight="1"/>
  <cols>
    <col min="1" max="1" width="4.75390625" style="36" customWidth="1"/>
    <col min="2" max="21" width="4.125" style="16" customWidth="1"/>
    <col min="22" max="22" width="1.12109375" style="16" customWidth="1"/>
    <col min="23" max="26" width="3.875" style="16" customWidth="1"/>
    <col min="27" max="29" width="3.875" style="16" hidden="1" customWidth="1"/>
    <col min="30" max="48" width="3.875" style="16" customWidth="1"/>
    <col min="49" max="16384" width="10.125" style="16" customWidth="1"/>
  </cols>
  <sheetData>
    <row r="1" spans="1:22" s="2" customFormat="1" ht="19.5" customHeight="1">
      <c r="A1" s="36"/>
      <c r="B1" s="64" t="s">
        <v>83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1"/>
    </row>
    <row r="2" spans="1:10" s="4" customFormat="1" ht="3" customHeight="1">
      <c r="A2" s="37"/>
      <c r="B2" s="3"/>
      <c r="C2" s="3"/>
      <c r="D2" s="3"/>
      <c r="E2" s="3"/>
      <c r="F2" s="3"/>
      <c r="G2" s="3"/>
      <c r="H2" s="3"/>
      <c r="I2" s="3"/>
      <c r="J2" s="3"/>
    </row>
    <row r="3" spans="1:31" s="7" customFormat="1" ht="19.5" customHeight="1">
      <c r="A3" s="38"/>
      <c r="B3" s="47" t="s">
        <v>0</v>
      </c>
      <c r="C3" s="48"/>
      <c r="D3" s="49"/>
      <c r="E3" s="41"/>
      <c r="F3" s="42"/>
      <c r="G3" s="42"/>
      <c r="H3" s="5" t="s">
        <v>1</v>
      </c>
      <c r="I3" s="59" t="s">
        <v>50</v>
      </c>
      <c r="J3" s="59"/>
      <c r="K3" s="59"/>
      <c r="L3" s="59"/>
      <c r="M3" s="57" t="s">
        <v>2</v>
      </c>
      <c r="N3" s="58"/>
      <c r="O3" s="47" t="s">
        <v>3</v>
      </c>
      <c r="P3" s="49"/>
      <c r="Q3" s="41"/>
      <c r="R3" s="42"/>
      <c r="S3" s="42"/>
      <c r="T3" s="42"/>
      <c r="U3" s="43"/>
      <c r="W3" s="2"/>
      <c r="X3" s="2"/>
      <c r="Y3" s="2">
        <v>1</v>
      </c>
      <c r="Z3" s="7" t="s">
        <v>4</v>
      </c>
      <c r="AD3" s="7" t="s">
        <v>23</v>
      </c>
      <c r="AE3" s="7" t="s">
        <v>5</v>
      </c>
    </row>
    <row r="4" spans="1:31" s="7" customFormat="1" ht="19.5" customHeight="1">
      <c r="A4" s="38"/>
      <c r="B4" s="50" t="s">
        <v>27</v>
      </c>
      <c r="C4" s="48" t="s">
        <v>28</v>
      </c>
      <c r="D4" s="49"/>
      <c r="E4" s="73" t="s">
        <v>51</v>
      </c>
      <c r="F4" s="59"/>
      <c r="G4" s="59"/>
      <c r="H4" s="59"/>
      <c r="I4" s="59"/>
      <c r="J4" s="59"/>
      <c r="K4" s="74"/>
      <c r="L4" s="47" t="s">
        <v>6</v>
      </c>
      <c r="M4" s="49"/>
      <c r="N4" s="41"/>
      <c r="O4" s="42"/>
      <c r="P4" s="42"/>
      <c r="Q4" s="42"/>
      <c r="R4" s="42"/>
      <c r="S4" s="42"/>
      <c r="T4" s="42"/>
      <c r="U4" s="43"/>
      <c r="W4" s="2"/>
      <c r="X4" s="2"/>
      <c r="Y4" s="2">
        <v>2</v>
      </c>
      <c r="Z4" s="7" t="s">
        <v>7</v>
      </c>
      <c r="AD4" s="8" t="s">
        <v>17</v>
      </c>
      <c r="AE4" s="7" t="s">
        <v>8</v>
      </c>
    </row>
    <row r="5" spans="1:31" s="9" customFormat="1" ht="19.5" customHeight="1">
      <c r="A5" s="39" t="str">
        <f>E5</f>
        <v>ううう</v>
      </c>
      <c r="B5" s="50"/>
      <c r="C5" s="48" t="s">
        <v>33</v>
      </c>
      <c r="D5" s="49"/>
      <c r="E5" s="60" t="s">
        <v>52</v>
      </c>
      <c r="F5" s="61"/>
      <c r="G5" s="61"/>
      <c r="H5" s="61"/>
      <c r="I5" s="61"/>
      <c r="J5" s="61"/>
      <c r="K5" s="61"/>
      <c r="L5" s="47" t="s">
        <v>9</v>
      </c>
      <c r="M5" s="49"/>
      <c r="N5" s="44"/>
      <c r="O5" s="45"/>
      <c r="P5" s="5" t="s">
        <v>10</v>
      </c>
      <c r="Q5" s="42"/>
      <c r="R5" s="42"/>
      <c r="S5" s="5" t="s">
        <v>10</v>
      </c>
      <c r="T5" s="42"/>
      <c r="U5" s="43"/>
      <c r="W5" s="10"/>
      <c r="X5" s="10"/>
      <c r="Y5" s="10">
        <v>3</v>
      </c>
      <c r="AD5" s="9" t="s">
        <v>21</v>
      </c>
      <c r="AE5" s="9" t="s">
        <v>11</v>
      </c>
    </row>
    <row r="6" spans="1:30" s="9" customFormat="1" ht="24" customHeight="1">
      <c r="A6" s="39" t="str">
        <f>E6</f>
        <v>えええ</v>
      </c>
      <c r="B6" s="51" t="s">
        <v>12</v>
      </c>
      <c r="C6" s="52"/>
      <c r="D6" s="53"/>
      <c r="E6" s="54" t="s">
        <v>53</v>
      </c>
      <c r="F6" s="55"/>
      <c r="G6" s="55"/>
      <c r="H6" s="55"/>
      <c r="I6" s="55"/>
      <c r="J6" s="55"/>
      <c r="K6" s="55"/>
      <c r="L6" s="54" t="s">
        <v>42</v>
      </c>
      <c r="M6" s="55"/>
      <c r="N6" s="56"/>
      <c r="O6" s="11"/>
      <c r="P6" s="11"/>
      <c r="Q6" s="11"/>
      <c r="R6" s="11"/>
      <c r="S6" s="11"/>
      <c r="W6" s="10"/>
      <c r="X6" s="10"/>
      <c r="Y6" s="10">
        <v>4</v>
      </c>
      <c r="AD6" s="9" t="s">
        <v>22</v>
      </c>
    </row>
    <row r="7" spans="1:30" s="14" customFormat="1" ht="19.5" customHeight="1">
      <c r="A7" s="39"/>
      <c r="B7" s="65" t="s">
        <v>13</v>
      </c>
      <c r="C7" s="65"/>
      <c r="D7" s="65"/>
      <c r="E7" s="62"/>
      <c r="F7" s="63"/>
      <c r="G7" s="63"/>
      <c r="H7" s="63"/>
      <c r="I7" s="63"/>
      <c r="J7" s="63"/>
      <c r="K7" s="63"/>
      <c r="L7" s="63"/>
      <c r="M7" s="63"/>
      <c r="N7" s="50" t="s">
        <v>14</v>
      </c>
      <c r="O7" s="50"/>
      <c r="P7" s="66"/>
      <c r="Q7" s="66"/>
      <c r="R7" s="66"/>
      <c r="S7" s="66"/>
      <c r="T7" s="66"/>
      <c r="U7" s="66"/>
      <c r="V7" s="12"/>
      <c r="W7" s="13"/>
      <c r="X7" s="13"/>
      <c r="Y7" s="10">
        <v>5</v>
      </c>
      <c r="AD7" s="9" t="s">
        <v>24</v>
      </c>
    </row>
    <row r="8" spans="1:30" s="14" customFormat="1" ht="6" customHeight="1">
      <c r="A8" s="39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0">
        <v>6</v>
      </c>
      <c r="AD8" s="9" t="s">
        <v>25</v>
      </c>
    </row>
    <row r="9" spans="1:31" s="7" customFormat="1" ht="14.25" customHeight="1">
      <c r="A9" s="38"/>
      <c r="B9" s="24" t="s">
        <v>29</v>
      </c>
      <c r="C9" s="24" t="s">
        <v>41</v>
      </c>
      <c r="D9" s="15" t="s">
        <v>15</v>
      </c>
      <c r="E9" s="50" t="s">
        <v>16</v>
      </c>
      <c r="F9" s="50"/>
      <c r="G9" s="50"/>
      <c r="H9" s="50"/>
      <c r="I9" s="47" t="s">
        <v>19</v>
      </c>
      <c r="J9" s="48"/>
      <c r="K9" s="48"/>
      <c r="L9" s="49"/>
      <c r="M9" s="47" t="s">
        <v>20</v>
      </c>
      <c r="N9" s="49"/>
      <c r="O9" s="50" t="s">
        <v>26</v>
      </c>
      <c r="P9" s="50"/>
      <c r="Q9" s="50"/>
      <c r="R9" s="47" t="s">
        <v>32</v>
      </c>
      <c r="S9" s="48"/>
      <c r="T9" s="48"/>
      <c r="U9" s="49"/>
      <c r="Y9" s="2">
        <v>7</v>
      </c>
      <c r="Z9" s="8"/>
      <c r="AA9" s="10"/>
      <c r="AB9" s="10"/>
      <c r="AC9" s="10"/>
      <c r="AD9" s="8" t="s">
        <v>43</v>
      </c>
      <c r="AE9" s="8"/>
    </row>
    <row r="10" spans="1:30" ht="16.5" customHeight="1">
      <c r="A10" s="36" t="str">
        <f>CONCATENATE(E10,X10)</f>
        <v>可可可⑨</v>
      </c>
      <c r="B10" s="81" t="s">
        <v>30</v>
      </c>
      <c r="C10" s="81" t="s">
        <v>30</v>
      </c>
      <c r="D10" s="25">
        <v>1</v>
      </c>
      <c r="E10" s="40" t="s">
        <v>54</v>
      </c>
      <c r="F10" s="40"/>
      <c r="G10" s="40"/>
      <c r="H10" s="40"/>
      <c r="I10" s="41" t="s">
        <v>61</v>
      </c>
      <c r="J10" s="42"/>
      <c r="K10" s="42"/>
      <c r="L10" s="43"/>
      <c r="M10" s="27">
        <v>9</v>
      </c>
      <c r="N10" s="6" t="s">
        <v>18</v>
      </c>
      <c r="O10" s="44"/>
      <c r="P10" s="45"/>
      <c r="Q10" s="46"/>
      <c r="R10" s="41"/>
      <c r="S10" s="42"/>
      <c r="T10" s="42"/>
      <c r="U10" s="43"/>
      <c r="X10" s="35" t="str">
        <f>IF(M10=9,"⑨",IF(M10=8,"⑧",IF(M10=7,"⑦",IF(M10=6,"⑥",IF(M10=5,"⑤",IF(M10=3,"③",IF(M10=2,"②",IF(M10=1,"①",""))))))))</f>
        <v>⑨</v>
      </c>
      <c r="Y10" s="2">
        <v>8</v>
      </c>
      <c r="AD10" s="29" t="s">
        <v>44</v>
      </c>
    </row>
    <row r="11" spans="1:25" ht="16.5" customHeight="1">
      <c r="A11" s="36" t="str">
        <f aca="true" t="shared" si="0" ref="A11:A44">CONCATENATE(E11,X11)</f>
        <v>木木木②</v>
      </c>
      <c r="B11" s="82"/>
      <c r="C11" s="82"/>
      <c r="D11" s="26">
        <v>2</v>
      </c>
      <c r="E11" s="70" t="s">
        <v>55</v>
      </c>
      <c r="F11" s="71"/>
      <c r="G11" s="71"/>
      <c r="H11" s="72"/>
      <c r="I11" s="41" t="s">
        <v>62</v>
      </c>
      <c r="J11" s="42"/>
      <c r="K11" s="42"/>
      <c r="L11" s="43"/>
      <c r="M11" s="28">
        <v>2</v>
      </c>
      <c r="N11" s="6" t="s">
        <v>18</v>
      </c>
      <c r="O11" s="44"/>
      <c r="P11" s="45"/>
      <c r="Q11" s="46"/>
      <c r="R11" s="41"/>
      <c r="S11" s="42"/>
      <c r="T11" s="42"/>
      <c r="U11" s="43"/>
      <c r="X11" s="35" t="str">
        <f aca="true" t="shared" si="1" ref="X11:X44">IF(M11=9,"⑨",IF(M11=8,"⑧",IF(M11=7,"⑦",IF(M11=6,"⑥",IF(M11=5,"⑤",IF(M11=3,"③",IF(M11=2,"②",IF(M11=1,"①",""))))))))</f>
        <v>②</v>
      </c>
      <c r="Y11" s="10">
        <v>9</v>
      </c>
    </row>
    <row r="12" spans="1:24" ht="16.5" customHeight="1">
      <c r="A12" s="36" t="str">
        <f t="shared" si="0"/>
        <v>苦苦苦③</v>
      </c>
      <c r="B12" s="82"/>
      <c r="C12" s="82"/>
      <c r="D12" s="26">
        <v>3</v>
      </c>
      <c r="E12" s="75" t="s">
        <v>56</v>
      </c>
      <c r="F12" s="75"/>
      <c r="G12" s="75"/>
      <c r="H12" s="75"/>
      <c r="I12" s="76" t="s">
        <v>63</v>
      </c>
      <c r="J12" s="77"/>
      <c r="K12" s="77"/>
      <c r="L12" s="78"/>
      <c r="M12" s="28">
        <v>3</v>
      </c>
      <c r="N12" s="6" t="s">
        <v>18</v>
      </c>
      <c r="O12" s="67"/>
      <c r="P12" s="68"/>
      <c r="Q12" s="69"/>
      <c r="R12" s="41"/>
      <c r="S12" s="42"/>
      <c r="T12" s="42"/>
      <c r="U12" s="43"/>
      <c r="X12" s="35" t="str">
        <f t="shared" si="1"/>
        <v>③</v>
      </c>
    </row>
    <row r="13" spans="1:24" ht="16.5" customHeight="1">
      <c r="A13" s="36" t="str">
        <f t="shared" si="0"/>
        <v>毛毛毛⑦</v>
      </c>
      <c r="B13" s="82"/>
      <c r="C13" s="82"/>
      <c r="D13" s="25">
        <v>4</v>
      </c>
      <c r="E13" s="75" t="s">
        <v>57</v>
      </c>
      <c r="F13" s="75"/>
      <c r="G13" s="75"/>
      <c r="H13" s="75"/>
      <c r="I13" s="76" t="s">
        <v>64</v>
      </c>
      <c r="J13" s="77"/>
      <c r="K13" s="77"/>
      <c r="L13" s="78"/>
      <c r="M13" s="28">
        <v>7</v>
      </c>
      <c r="N13" s="6" t="s">
        <v>18</v>
      </c>
      <c r="O13" s="67"/>
      <c r="P13" s="68"/>
      <c r="Q13" s="69"/>
      <c r="R13" s="41"/>
      <c r="S13" s="42"/>
      <c r="T13" s="42"/>
      <c r="U13" s="43"/>
      <c r="X13" s="35" t="str">
        <f t="shared" si="1"/>
        <v>⑦</v>
      </c>
    </row>
    <row r="14" spans="1:24" ht="16.5" customHeight="1">
      <c r="A14" s="36" t="str">
        <f t="shared" si="0"/>
        <v>湖湖湖⑧</v>
      </c>
      <c r="B14" s="82"/>
      <c r="C14" s="82"/>
      <c r="D14" s="26">
        <v>5</v>
      </c>
      <c r="E14" s="40" t="s">
        <v>58</v>
      </c>
      <c r="F14" s="40"/>
      <c r="G14" s="40"/>
      <c r="H14" s="40"/>
      <c r="I14" s="41" t="s">
        <v>65</v>
      </c>
      <c r="J14" s="42"/>
      <c r="K14" s="42"/>
      <c r="L14" s="43"/>
      <c r="M14" s="28">
        <v>8</v>
      </c>
      <c r="N14" s="6" t="s">
        <v>18</v>
      </c>
      <c r="O14" s="44"/>
      <c r="P14" s="45"/>
      <c r="Q14" s="46"/>
      <c r="R14" s="41"/>
      <c r="S14" s="42"/>
      <c r="T14" s="42"/>
      <c r="U14" s="43"/>
      <c r="X14" s="35" t="str">
        <f t="shared" si="1"/>
        <v>⑧</v>
      </c>
    </row>
    <row r="15" spans="1:24" ht="16.5" customHeight="1">
      <c r="A15" s="36" t="str">
        <f t="shared" si="0"/>
        <v>差差差⑨</v>
      </c>
      <c r="B15" s="82"/>
      <c r="C15" s="82"/>
      <c r="D15" s="26">
        <v>6</v>
      </c>
      <c r="E15" s="40" t="s">
        <v>59</v>
      </c>
      <c r="F15" s="40"/>
      <c r="G15" s="40"/>
      <c r="H15" s="40"/>
      <c r="I15" s="41" t="s">
        <v>66</v>
      </c>
      <c r="J15" s="42"/>
      <c r="K15" s="42"/>
      <c r="L15" s="43"/>
      <c r="M15" s="28">
        <v>9</v>
      </c>
      <c r="N15" s="6" t="s">
        <v>18</v>
      </c>
      <c r="O15" s="44"/>
      <c r="P15" s="45"/>
      <c r="Q15" s="46"/>
      <c r="R15" s="41"/>
      <c r="S15" s="42"/>
      <c r="T15" s="42"/>
      <c r="U15" s="43"/>
      <c r="X15" s="35" t="str">
        <f t="shared" si="1"/>
        <v>⑨</v>
      </c>
    </row>
    <row r="16" spans="1:24" ht="16.5" customHeight="1">
      <c r="A16" s="36" t="str">
        <f t="shared" si="0"/>
        <v>詩詩詩①</v>
      </c>
      <c r="B16" s="83"/>
      <c r="C16" s="83"/>
      <c r="D16" s="25">
        <v>7</v>
      </c>
      <c r="E16" s="70" t="s">
        <v>60</v>
      </c>
      <c r="F16" s="71"/>
      <c r="G16" s="71"/>
      <c r="H16" s="72"/>
      <c r="I16" s="41" t="s">
        <v>67</v>
      </c>
      <c r="J16" s="42"/>
      <c r="K16" s="42"/>
      <c r="L16" s="43"/>
      <c r="M16" s="28">
        <v>1</v>
      </c>
      <c r="N16" s="6" t="s">
        <v>18</v>
      </c>
      <c r="O16" s="44"/>
      <c r="P16" s="45"/>
      <c r="Q16" s="46"/>
      <c r="R16" s="41"/>
      <c r="S16" s="42"/>
      <c r="T16" s="42"/>
      <c r="U16" s="43"/>
      <c r="X16" s="35" t="str">
        <f t="shared" si="1"/>
        <v>①</v>
      </c>
    </row>
    <row r="17" spans="1:24" ht="16.5" customHeight="1">
      <c r="A17" s="36" t="str">
        <f t="shared" si="0"/>
        <v>可可可⑨</v>
      </c>
      <c r="B17" s="86" t="s">
        <v>31</v>
      </c>
      <c r="C17" s="81" t="s">
        <v>31</v>
      </c>
      <c r="D17" s="25">
        <v>1</v>
      </c>
      <c r="E17" s="40" t="s">
        <v>68</v>
      </c>
      <c r="F17" s="40"/>
      <c r="G17" s="40"/>
      <c r="H17" s="40"/>
      <c r="I17" s="41" t="s">
        <v>69</v>
      </c>
      <c r="J17" s="42"/>
      <c r="K17" s="42"/>
      <c r="L17" s="43"/>
      <c r="M17" s="28">
        <v>9</v>
      </c>
      <c r="N17" s="6" t="s">
        <v>18</v>
      </c>
      <c r="O17" s="44"/>
      <c r="P17" s="45"/>
      <c r="Q17" s="46"/>
      <c r="R17" s="41"/>
      <c r="S17" s="42"/>
      <c r="T17" s="42"/>
      <c r="U17" s="43"/>
      <c r="X17" s="35" t="str">
        <f t="shared" si="1"/>
        <v>⑨</v>
      </c>
    </row>
    <row r="18" spans="1:24" ht="16.5" customHeight="1">
      <c r="A18" s="36" t="str">
        <f t="shared" si="0"/>
        <v>木木木②</v>
      </c>
      <c r="B18" s="87"/>
      <c r="C18" s="82"/>
      <c r="D18" s="26">
        <v>2</v>
      </c>
      <c r="E18" s="40" t="s">
        <v>70</v>
      </c>
      <c r="F18" s="40"/>
      <c r="G18" s="40"/>
      <c r="H18" s="40"/>
      <c r="I18" s="41" t="s">
        <v>71</v>
      </c>
      <c r="J18" s="42"/>
      <c r="K18" s="42"/>
      <c r="L18" s="43"/>
      <c r="M18" s="28">
        <v>2</v>
      </c>
      <c r="N18" s="6" t="s">
        <v>18</v>
      </c>
      <c r="O18" s="44"/>
      <c r="P18" s="45"/>
      <c r="Q18" s="46"/>
      <c r="R18" s="41"/>
      <c r="S18" s="42"/>
      <c r="T18" s="42"/>
      <c r="U18" s="43"/>
      <c r="X18" s="35" t="str">
        <f t="shared" si="1"/>
        <v>②</v>
      </c>
    </row>
    <row r="19" spans="1:24" ht="16.5" customHeight="1">
      <c r="A19" s="36" t="str">
        <f t="shared" si="0"/>
        <v>苦苦苦③</v>
      </c>
      <c r="B19" s="87"/>
      <c r="C19" s="82"/>
      <c r="D19" s="26">
        <v>3</v>
      </c>
      <c r="E19" s="70" t="s">
        <v>72</v>
      </c>
      <c r="F19" s="71"/>
      <c r="G19" s="71"/>
      <c r="H19" s="72"/>
      <c r="I19" s="41" t="s">
        <v>73</v>
      </c>
      <c r="J19" s="42"/>
      <c r="K19" s="42"/>
      <c r="L19" s="43"/>
      <c r="M19" s="28">
        <v>3</v>
      </c>
      <c r="N19" s="6" t="s">
        <v>18</v>
      </c>
      <c r="O19" s="44"/>
      <c r="P19" s="45"/>
      <c r="Q19" s="46"/>
      <c r="R19" s="41"/>
      <c r="S19" s="42"/>
      <c r="T19" s="42"/>
      <c r="U19" s="43"/>
      <c r="X19" s="35" t="str">
        <f t="shared" si="1"/>
        <v>③</v>
      </c>
    </row>
    <row r="20" spans="1:24" ht="16.5" customHeight="1">
      <c r="A20" s="36" t="str">
        <f t="shared" si="0"/>
        <v>毛毛毛⑦</v>
      </c>
      <c r="B20" s="87"/>
      <c r="C20" s="82"/>
      <c r="D20" s="25">
        <v>4</v>
      </c>
      <c r="E20" s="40" t="s">
        <v>74</v>
      </c>
      <c r="F20" s="40"/>
      <c r="G20" s="40"/>
      <c r="H20" s="40"/>
      <c r="I20" s="41" t="s">
        <v>75</v>
      </c>
      <c r="J20" s="42"/>
      <c r="K20" s="42"/>
      <c r="L20" s="43"/>
      <c r="M20" s="28">
        <v>7</v>
      </c>
      <c r="N20" s="6" t="s">
        <v>18</v>
      </c>
      <c r="O20" s="44"/>
      <c r="P20" s="45"/>
      <c r="Q20" s="46"/>
      <c r="R20" s="41"/>
      <c r="S20" s="42"/>
      <c r="T20" s="42"/>
      <c r="U20" s="43"/>
      <c r="X20" s="35" t="str">
        <f t="shared" si="1"/>
        <v>⑦</v>
      </c>
    </row>
    <row r="21" spans="1:24" ht="16.5" customHeight="1">
      <c r="A21" s="36" t="str">
        <f t="shared" si="0"/>
        <v>湖湖湖⑧</v>
      </c>
      <c r="B21" s="87"/>
      <c r="C21" s="82"/>
      <c r="D21" s="26">
        <v>5</v>
      </c>
      <c r="E21" s="40" t="s">
        <v>76</v>
      </c>
      <c r="F21" s="40"/>
      <c r="G21" s="40"/>
      <c r="H21" s="40"/>
      <c r="I21" s="41" t="s">
        <v>77</v>
      </c>
      <c r="J21" s="42"/>
      <c r="K21" s="42"/>
      <c r="L21" s="43"/>
      <c r="M21" s="28">
        <v>8</v>
      </c>
      <c r="N21" s="6" t="s">
        <v>18</v>
      </c>
      <c r="O21" s="44"/>
      <c r="P21" s="45"/>
      <c r="Q21" s="46"/>
      <c r="R21" s="41"/>
      <c r="S21" s="42"/>
      <c r="T21" s="42"/>
      <c r="U21" s="43"/>
      <c r="X21" s="35" t="str">
        <f t="shared" si="1"/>
        <v>⑧</v>
      </c>
    </row>
    <row r="22" spans="1:24" ht="16.5" customHeight="1">
      <c r="A22" s="36" t="str">
        <f t="shared" si="0"/>
        <v>差差差⑨</v>
      </c>
      <c r="B22" s="87"/>
      <c r="C22" s="82"/>
      <c r="D22" s="26">
        <v>6</v>
      </c>
      <c r="E22" s="40" t="s">
        <v>78</v>
      </c>
      <c r="F22" s="40"/>
      <c r="G22" s="40"/>
      <c r="H22" s="40"/>
      <c r="I22" s="41" t="s">
        <v>79</v>
      </c>
      <c r="J22" s="42"/>
      <c r="K22" s="42"/>
      <c r="L22" s="43"/>
      <c r="M22" s="28">
        <v>9</v>
      </c>
      <c r="N22" s="6" t="s">
        <v>18</v>
      </c>
      <c r="O22" s="44"/>
      <c r="P22" s="45"/>
      <c r="Q22" s="46"/>
      <c r="R22" s="41"/>
      <c r="S22" s="42"/>
      <c r="T22" s="42"/>
      <c r="U22" s="43"/>
      <c r="X22" s="35" t="str">
        <f t="shared" si="1"/>
        <v>⑨</v>
      </c>
    </row>
    <row r="23" spans="1:24" ht="16.5" customHeight="1">
      <c r="A23" s="36" t="str">
        <f t="shared" si="0"/>
        <v>詩詩詩①</v>
      </c>
      <c r="B23" s="87"/>
      <c r="C23" s="83"/>
      <c r="D23" s="25">
        <v>7</v>
      </c>
      <c r="E23" s="40" t="s">
        <v>80</v>
      </c>
      <c r="F23" s="40"/>
      <c r="G23" s="40"/>
      <c r="H23" s="40"/>
      <c r="I23" s="41" t="s">
        <v>81</v>
      </c>
      <c r="J23" s="42"/>
      <c r="K23" s="42"/>
      <c r="L23" s="43"/>
      <c r="M23" s="28">
        <v>1</v>
      </c>
      <c r="N23" s="6" t="s">
        <v>18</v>
      </c>
      <c r="O23" s="44"/>
      <c r="P23" s="45"/>
      <c r="Q23" s="46"/>
      <c r="R23" s="41"/>
      <c r="S23" s="42"/>
      <c r="T23" s="42"/>
      <c r="U23" s="43"/>
      <c r="X23" s="35" t="str">
        <f t="shared" si="1"/>
        <v>①</v>
      </c>
    </row>
    <row r="24" spans="1:24" ht="16.5" customHeight="1">
      <c r="A24" s="36" t="str">
        <f t="shared" si="0"/>
        <v>可可可⑨</v>
      </c>
      <c r="B24" s="87"/>
      <c r="C24" s="81" t="s">
        <v>84</v>
      </c>
      <c r="D24" s="25">
        <v>1</v>
      </c>
      <c r="E24" s="40" t="s">
        <v>68</v>
      </c>
      <c r="F24" s="40"/>
      <c r="G24" s="40"/>
      <c r="H24" s="40"/>
      <c r="I24" s="41" t="s">
        <v>69</v>
      </c>
      <c r="J24" s="42"/>
      <c r="K24" s="42"/>
      <c r="L24" s="43"/>
      <c r="M24" s="28">
        <v>9</v>
      </c>
      <c r="N24" s="6" t="s">
        <v>18</v>
      </c>
      <c r="O24" s="44"/>
      <c r="P24" s="45"/>
      <c r="Q24" s="46"/>
      <c r="R24" s="41"/>
      <c r="S24" s="42"/>
      <c r="T24" s="42"/>
      <c r="U24" s="43"/>
      <c r="X24" s="35" t="str">
        <f t="shared" si="1"/>
        <v>⑨</v>
      </c>
    </row>
    <row r="25" spans="1:24" ht="16.5" customHeight="1">
      <c r="A25" s="36" t="str">
        <f t="shared" si="0"/>
        <v>木木木②</v>
      </c>
      <c r="B25" s="87"/>
      <c r="C25" s="82"/>
      <c r="D25" s="26">
        <v>2</v>
      </c>
      <c r="E25" s="40" t="s">
        <v>70</v>
      </c>
      <c r="F25" s="40"/>
      <c r="G25" s="40"/>
      <c r="H25" s="40"/>
      <c r="I25" s="41" t="s">
        <v>71</v>
      </c>
      <c r="J25" s="42"/>
      <c r="K25" s="42"/>
      <c r="L25" s="43"/>
      <c r="M25" s="28">
        <v>2</v>
      </c>
      <c r="N25" s="6" t="s">
        <v>18</v>
      </c>
      <c r="O25" s="44"/>
      <c r="P25" s="45"/>
      <c r="Q25" s="46"/>
      <c r="R25" s="41"/>
      <c r="S25" s="42"/>
      <c r="T25" s="42"/>
      <c r="U25" s="43"/>
      <c r="X25" s="35" t="str">
        <f t="shared" si="1"/>
        <v>②</v>
      </c>
    </row>
    <row r="26" spans="1:24" ht="16.5" customHeight="1">
      <c r="A26" s="36" t="str">
        <f t="shared" si="0"/>
        <v>苦苦苦③</v>
      </c>
      <c r="B26" s="87"/>
      <c r="C26" s="82"/>
      <c r="D26" s="26">
        <v>3</v>
      </c>
      <c r="E26" s="40" t="s">
        <v>72</v>
      </c>
      <c r="F26" s="40"/>
      <c r="G26" s="40"/>
      <c r="H26" s="40"/>
      <c r="I26" s="41" t="s">
        <v>73</v>
      </c>
      <c r="J26" s="42"/>
      <c r="K26" s="42"/>
      <c r="L26" s="43"/>
      <c r="M26" s="28">
        <v>3</v>
      </c>
      <c r="N26" s="6" t="s">
        <v>18</v>
      </c>
      <c r="O26" s="44"/>
      <c r="P26" s="45"/>
      <c r="Q26" s="46"/>
      <c r="R26" s="41"/>
      <c r="S26" s="42"/>
      <c r="T26" s="42"/>
      <c r="U26" s="43"/>
      <c r="X26" s="35" t="str">
        <f t="shared" si="1"/>
        <v>③</v>
      </c>
    </row>
    <row r="27" spans="1:24" ht="16.5" customHeight="1">
      <c r="A27" s="36" t="str">
        <f t="shared" si="0"/>
        <v>毛毛毛⑦</v>
      </c>
      <c r="B27" s="87"/>
      <c r="C27" s="82"/>
      <c r="D27" s="25">
        <v>4</v>
      </c>
      <c r="E27" s="40" t="s">
        <v>74</v>
      </c>
      <c r="F27" s="40"/>
      <c r="G27" s="40"/>
      <c r="H27" s="40"/>
      <c r="I27" s="41" t="s">
        <v>75</v>
      </c>
      <c r="J27" s="42"/>
      <c r="K27" s="42"/>
      <c r="L27" s="43"/>
      <c r="M27" s="28">
        <v>7</v>
      </c>
      <c r="N27" s="6" t="s">
        <v>18</v>
      </c>
      <c r="O27" s="44"/>
      <c r="P27" s="45"/>
      <c r="Q27" s="46"/>
      <c r="R27" s="41"/>
      <c r="S27" s="42"/>
      <c r="T27" s="42"/>
      <c r="U27" s="43"/>
      <c r="X27" s="35" t="str">
        <f t="shared" si="1"/>
        <v>⑦</v>
      </c>
    </row>
    <row r="28" spans="1:24" ht="16.5" customHeight="1">
      <c r="A28" s="36" t="str">
        <f t="shared" si="0"/>
        <v>湖湖湖⑧</v>
      </c>
      <c r="B28" s="87"/>
      <c r="C28" s="82"/>
      <c r="D28" s="26">
        <v>5</v>
      </c>
      <c r="E28" s="40" t="s">
        <v>76</v>
      </c>
      <c r="F28" s="40"/>
      <c r="G28" s="40"/>
      <c r="H28" s="40"/>
      <c r="I28" s="41" t="s">
        <v>77</v>
      </c>
      <c r="J28" s="42"/>
      <c r="K28" s="42"/>
      <c r="L28" s="43"/>
      <c r="M28" s="28">
        <v>8</v>
      </c>
      <c r="N28" s="6" t="s">
        <v>18</v>
      </c>
      <c r="O28" s="44"/>
      <c r="P28" s="45"/>
      <c r="Q28" s="46"/>
      <c r="R28" s="41"/>
      <c r="S28" s="42"/>
      <c r="T28" s="42"/>
      <c r="U28" s="43"/>
      <c r="X28" s="35" t="str">
        <f t="shared" si="1"/>
        <v>⑧</v>
      </c>
    </row>
    <row r="29" spans="1:24" ht="16.5" customHeight="1">
      <c r="A29" s="36" t="str">
        <f t="shared" si="0"/>
        <v>差差差⑨</v>
      </c>
      <c r="B29" s="87"/>
      <c r="C29" s="82"/>
      <c r="D29" s="26">
        <v>6</v>
      </c>
      <c r="E29" s="40" t="s">
        <v>78</v>
      </c>
      <c r="F29" s="40"/>
      <c r="G29" s="40"/>
      <c r="H29" s="40"/>
      <c r="I29" s="41" t="s">
        <v>79</v>
      </c>
      <c r="J29" s="42"/>
      <c r="K29" s="42"/>
      <c r="L29" s="43"/>
      <c r="M29" s="28">
        <v>9</v>
      </c>
      <c r="N29" s="6" t="s">
        <v>18</v>
      </c>
      <c r="O29" s="44"/>
      <c r="P29" s="45"/>
      <c r="Q29" s="46"/>
      <c r="R29" s="41"/>
      <c r="S29" s="42"/>
      <c r="T29" s="42"/>
      <c r="U29" s="43"/>
      <c r="X29" s="35" t="str">
        <f t="shared" si="1"/>
        <v>⑨</v>
      </c>
    </row>
    <row r="30" spans="1:24" ht="16.5" customHeight="1">
      <c r="A30" s="36" t="str">
        <f t="shared" si="0"/>
        <v>詩詩詩①</v>
      </c>
      <c r="B30" s="87"/>
      <c r="C30" s="83"/>
      <c r="D30" s="25">
        <v>7</v>
      </c>
      <c r="E30" s="40" t="s">
        <v>80</v>
      </c>
      <c r="F30" s="40"/>
      <c r="G30" s="40"/>
      <c r="H30" s="40"/>
      <c r="I30" s="41" t="s">
        <v>81</v>
      </c>
      <c r="J30" s="42"/>
      <c r="K30" s="42"/>
      <c r="L30" s="43"/>
      <c r="M30" s="28">
        <v>1</v>
      </c>
      <c r="N30" s="6" t="s">
        <v>18</v>
      </c>
      <c r="O30" s="44"/>
      <c r="P30" s="45"/>
      <c r="Q30" s="46"/>
      <c r="R30" s="41"/>
      <c r="S30" s="42"/>
      <c r="T30" s="42"/>
      <c r="U30" s="43"/>
      <c r="X30" s="35" t="str">
        <f t="shared" si="1"/>
        <v>①</v>
      </c>
    </row>
    <row r="31" spans="1:24" ht="16.5" customHeight="1">
      <c r="A31" s="36" t="str">
        <f t="shared" si="0"/>
        <v>可可可⑨</v>
      </c>
      <c r="B31" s="87"/>
      <c r="C31" s="81" t="s">
        <v>85</v>
      </c>
      <c r="D31" s="25">
        <v>1</v>
      </c>
      <c r="E31" s="40" t="s">
        <v>68</v>
      </c>
      <c r="F31" s="40"/>
      <c r="G31" s="40"/>
      <c r="H31" s="40"/>
      <c r="I31" s="41" t="s">
        <v>69</v>
      </c>
      <c r="J31" s="42"/>
      <c r="K31" s="42"/>
      <c r="L31" s="43"/>
      <c r="M31" s="28">
        <v>9</v>
      </c>
      <c r="N31" s="6" t="s">
        <v>18</v>
      </c>
      <c r="O31" s="44"/>
      <c r="P31" s="45"/>
      <c r="Q31" s="46"/>
      <c r="R31" s="41"/>
      <c r="S31" s="42"/>
      <c r="T31" s="42"/>
      <c r="U31" s="43"/>
      <c r="X31" s="35" t="str">
        <f t="shared" si="1"/>
        <v>⑨</v>
      </c>
    </row>
    <row r="32" spans="1:24" ht="16.5" customHeight="1">
      <c r="A32" s="36" t="str">
        <f t="shared" si="0"/>
        <v>木木木②</v>
      </c>
      <c r="B32" s="87"/>
      <c r="C32" s="82"/>
      <c r="D32" s="26">
        <v>2</v>
      </c>
      <c r="E32" s="40" t="s">
        <v>70</v>
      </c>
      <c r="F32" s="40"/>
      <c r="G32" s="40"/>
      <c r="H32" s="40"/>
      <c r="I32" s="41" t="s">
        <v>71</v>
      </c>
      <c r="J32" s="42"/>
      <c r="K32" s="42"/>
      <c r="L32" s="43"/>
      <c r="M32" s="28">
        <v>2</v>
      </c>
      <c r="N32" s="6" t="s">
        <v>18</v>
      </c>
      <c r="O32" s="44"/>
      <c r="P32" s="45"/>
      <c r="Q32" s="46"/>
      <c r="R32" s="41"/>
      <c r="S32" s="42"/>
      <c r="T32" s="42"/>
      <c r="U32" s="43"/>
      <c r="X32" s="35" t="str">
        <f t="shared" si="1"/>
        <v>②</v>
      </c>
    </row>
    <row r="33" spans="1:24" ht="16.5" customHeight="1">
      <c r="A33" s="36" t="str">
        <f t="shared" si="0"/>
        <v>苦苦苦③</v>
      </c>
      <c r="B33" s="87"/>
      <c r="C33" s="82"/>
      <c r="D33" s="26">
        <v>3</v>
      </c>
      <c r="E33" s="40" t="s">
        <v>72</v>
      </c>
      <c r="F33" s="40"/>
      <c r="G33" s="40"/>
      <c r="H33" s="40"/>
      <c r="I33" s="41" t="s">
        <v>73</v>
      </c>
      <c r="J33" s="42"/>
      <c r="K33" s="42"/>
      <c r="L33" s="43"/>
      <c r="M33" s="28">
        <v>3</v>
      </c>
      <c r="N33" s="6" t="s">
        <v>18</v>
      </c>
      <c r="O33" s="44"/>
      <c r="P33" s="45"/>
      <c r="Q33" s="46"/>
      <c r="R33" s="41"/>
      <c r="S33" s="42"/>
      <c r="T33" s="42"/>
      <c r="U33" s="43"/>
      <c r="X33" s="35" t="str">
        <f t="shared" si="1"/>
        <v>③</v>
      </c>
    </row>
    <row r="34" spans="1:24" ht="16.5" customHeight="1">
      <c r="A34" s="36" t="str">
        <f t="shared" si="0"/>
        <v>毛毛毛⑦</v>
      </c>
      <c r="B34" s="87"/>
      <c r="C34" s="82"/>
      <c r="D34" s="25">
        <v>4</v>
      </c>
      <c r="E34" s="40" t="s">
        <v>74</v>
      </c>
      <c r="F34" s="40"/>
      <c r="G34" s="40"/>
      <c r="H34" s="40"/>
      <c r="I34" s="41" t="s">
        <v>75</v>
      </c>
      <c r="J34" s="42"/>
      <c r="K34" s="42"/>
      <c r="L34" s="43"/>
      <c r="M34" s="28">
        <v>7</v>
      </c>
      <c r="N34" s="6" t="s">
        <v>18</v>
      </c>
      <c r="O34" s="44"/>
      <c r="P34" s="45"/>
      <c r="Q34" s="46"/>
      <c r="R34" s="41"/>
      <c r="S34" s="42"/>
      <c r="T34" s="42"/>
      <c r="U34" s="43"/>
      <c r="X34" s="35" t="str">
        <f t="shared" si="1"/>
        <v>⑦</v>
      </c>
    </row>
    <row r="35" spans="1:24" ht="16.5" customHeight="1">
      <c r="A35" s="36" t="str">
        <f t="shared" si="0"/>
        <v>湖湖湖⑧</v>
      </c>
      <c r="B35" s="87"/>
      <c r="C35" s="82"/>
      <c r="D35" s="26">
        <v>5</v>
      </c>
      <c r="E35" s="40" t="s">
        <v>76</v>
      </c>
      <c r="F35" s="40"/>
      <c r="G35" s="40"/>
      <c r="H35" s="40"/>
      <c r="I35" s="41" t="s">
        <v>77</v>
      </c>
      <c r="J35" s="42"/>
      <c r="K35" s="42"/>
      <c r="L35" s="43"/>
      <c r="M35" s="28">
        <v>8</v>
      </c>
      <c r="N35" s="6" t="s">
        <v>18</v>
      </c>
      <c r="O35" s="44"/>
      <c r="P35" s="45"/>
      <c r="Q35" s="46"/>
      <c r="R35" s="41"/>
      <c r="S35" s="42"/>
      <c r="T35" s="42"/>
      <c r="U35" s="43"/>
      <c r="X35" s="35" t="str">
        <f t="shared" si="1"/>
        <v>⑧</v>
      </c>
    </row>
    <row r="36" spans="1:24" ht="16.5" customHeight="1">
      <c r="A36" s="36" t="str">
        <f t="shared" si="0"/>
        <v>差差差⑨</v>
      </c>
      <c r="B36" s="87"/>
      <c r="C36" s="82"/>
      <c r="D36" s="26">
        <v>6</v>
      </c>
      <c r="E36" s="40" t="s">
        <v>78</v>
      </c>
      <c r="F36" s="40"/>
      <c r="G36" s="40"/>
      <c r="H36" s="40"/>
      <c r="I36" s="41" t="s">
        <v>79</v>
      </c>
      <c r="J36" s="42"/>
      <c r="K36" s="42"/>
      <c r="L36" s="43"/>
      <c r="M36" s="28">
        <v>9</v>
      </c>
      <c r="N36" s="6" t="s">
        <v>18</v>
      </c>
      <c r="O36" s="44"/>
      <c r="P36" s="45"/>
      <c r="Q36" s="46"/>
      <c r="R36" s="41"/>
      <c r="S36" s="42"/>
      <c r="T36" s="42"/>
      <c r="U36" s="43"/>
      <c r="X36" s="35" t="str">
        <f t="shared" si="1"/>
        <v>⑨</v>
      </c>
    </row>
    <row r="37" spans="1:24" ht="16.5" customHeight="1">
      <c r="A37" s="36" t="str">
        <f t="shared" si="0"/>
        <v>詩詩詩①</v>
      </c>
      <c r="B37" s="87"/>
      <c r="C37" s="83"/>
      <c r="D37" s="25">
        <v>7</v>
      </c>
      <c r="E37" s="40" t="s">
        <v>80</v>
      </c>
      <c r="F37" s="40"/>
      <c r="G37" s="40"/>
      <c r="H37" s="40"/>
      <c r="I37" s="41" t="s">
        <v>81</v>
      </c>
      <c r="J37" s="42"/>
      <c r="K37" s="42"/>
      <c r="L37" s="43"/>
      <c r="M37" s="28">
        <v>1</v>
      </c>
      <c r="N37" s="6" t="s">
        <v>18</v>
      </c>
      <c r="O37" s="44"/>
      <c r="P37" s="45"/>
      <c r="Q37" s="46"/>
      <c r="R37" s="41"/>
      <c r="S37" s="42"/>
      <c r="T37" s="42"/>
      <c r="U37" s="43"/>
      <c r="X37" s="35" t="str">
        <f t="shared" si="1"/>
        <v>①</v>
      </c>
    </row>
    <row r="38" spans="1:24" ht="16.5" customHeight="1">
      <c r="A38" s="36" t="str">
        <f t="shared" si="0"/>
        <v>可可可⑨</v>
      </c>
      <c r="B38" s="87"/>
      <c r="C38" s="81" t="s">
        <v>86</v>
      </c>
      <c r="D38" s="25">
        <v>1</v>
      </c>
      <c r="E38" s="40" t="s">
        <v>68</v>
      </c>
      <c r="F38" s="40"/>
      <c r="G38" s="40"/>
      <c r="H38" s="40"/>
      <c r="I38" s="41" t="s">
        <v>69</v>
      </c>
      <c r="J38" s="42"/>
      <c r="K38" s="42"/>
      <c r="L38" s="43"/>
      <c r="M38" s="28">
        <v>9</v>
      </c>
      <c r="N38" s="6" t="s">
        <v>18</v>
      </c>
      <c r="O38" s="44"/>
      <c r="P38" s="45"/>
      <c r="Q38" s="46"/>
      <c r="R38" s="41"/>
      <c r="S38" s="42"/>
      <c r="T38" s="42"/>
      <c r="U38" s="43"/>
      <c r="X38" s="35" t="str">
        <f t="shared" si="1"/>
        <v>⑨</v>
      </c>
    </row>
    <row r="39" spans="1:24" ht="16.5" customHeight="1">
      <c r="A39" s="36" t="str">
        <f t="shared" si="0"/>
        <v>木木木②</v>
      </c>
      <c r="B39" s="87"/>
      <c r="C39" s="82"/>
      <c r="D39" s="26">
        <v>2</v>
      </c>
      <c r="E39" s="40" t="s">
        <v>70</v>
      </c>
      <c r="F39" s="40"/>
      <c r="G39" s="40"/>
      <c r="H39" s="40"/>
      <c r="I39" s="41" t="s">
        <v>71</v>
      </c>
      <c r="J39" s="42"/>
      <c r="K39" s="42"/>
      <c r="L39" s="43"/>
      <c r="M39" s="28">
        <v>2</v>
      </c>
      <c r="N39" s="6" t="s">
        <v>18</v>
      </c>
      <c r="O39" s="44"/>
      <c r="P39" s="45"/>
      <c r="Q39" s="46"/>
      <c r="R39" s="41"/>
      <c r="S39" s="42"/>
      <c r="T39" s="42"/>
      <c r="U39" s="43"/>
      <c r="X39" s="35" t="str">
        <f t="shared" si="1"/>
        <v>②</v>
      </c>
    </row>
    <row r="40" spans="1:24" ht="16.5" customHeight="1">
      <c r="A40" s="36" t="str">
        <f t="shared" si="0"/>
        <v>苦苦苦③</v>
      </c>
      <c r="B40" s="87"/>
      <c r="C40" s="82"/>
      <c r="D40" s="26">
        <v>3</v>
      </c>
      <c r="E40" s="40" t="s">
        <v>72</v>
      </c>
      <c r="F40" s="40"/>
      <c r="G40" s="40"/>
      <c r="H40" s="40"/>
      <c r="I40" s="41" t="s">
        <v>73</v>
      </c>
      <c r="J40" s="42"/>
      <c r="K40" s="42"/>
      <c r="L40" s="43"/>
      <c r="M40" s="28">
        <v>3</v>
      </c>
      <c r="N40" s="6" t="s">
        <v>18</v>
      </c>
      <c r="O40" s="44"/>
      <c r="P40" s="45"/>
      <c r="Q40" s="46"/>
      <c r="R40" s="41"/>
      <c r="S40" s="42"/>
      <c r="T40" s="42"/>
      <c r="U40" s="43"/>
      <c r="X40" s="35" t="str">
        <f t="shared" si="1"/>
        <v>③</v>
      </c>
    </row>
    <row r="41" spans="1:24" ht="16.5" customHeight="1">
      <c r="A41" s="36" t="str">
        <f t="shared" si="0"/>
        <v>毛毛毛⑦</v>
      </c>
      <c r="B41" s="87"/>
      <c r="C41" s="82"/>
      <c r="D41" s="25">
        <v>4</v>
      </c>
      <c r="E41" s="40" t="s">
        <v>74</v>
      </c>
      <c r="F41" s="40"/>
      <c r="G41" s="40"/>
      <c r="H41" s="40"/>
      <c r="I41" s="41" t="s">
        <v>75</v>
      </c>
      <c r="J41" s="42"/>
      <c r="K41" s="42"/>
      <c r="L41" s="43"/>
      <c r="M41" s="28">
        <v>7</v>
      </c>
      <c r="N41" s="6" t="s">
        <v>18</v>
      </c>
      <c r="O41" s="44"/>
      <c r="P41" s="45"/>
      <c r="Q41" s="46"/>
      <c r="R41" s="41"/>
      <c r="S41" s="42"/>
      <c r="T41" s="42"/>
      <c r="U41" s="43"/>
      <c r="X41" s="35" t="str">
        <f t="shared" si="1"/>
        <v>⑦</v>
      </c>
    </row>
    <row r="42" spans="1:24" ht="16.5" customHeight="1">
      <c r="A42" s="36" t="str">
        <f t="shared" si="0"/>
        <v>湖湖湖⑧</v>
      </c>
      <c r="B42" s="87"/>
      <c r="C42" s="82"/>
      <c r="D42" s="26">
        <v>5</v>
      </c>
      <c r="E42" s="40" t="s">
        <v>76</v>
      </c>
      <c r="F42" s="40"/>
      <c r="G42" s="40"/>
      <c r="H42" s="40"/>
      <c r="I42" s="41" t="s">
        <v>77</v>
      </c>
      <c r="J42" s="42"/>
      <c r="K42" s="42"/>
      <c r="L42" s="43"/>
      <c r="M42" s="28">
        <v>8</v>
      </c>
      <c r="N42" s="6" t="s">
        <v>18</v>
      </c>
      <c r="O42" s="44"/>
      <c r="P42" s="45"/>
      <c r="Q42" s="46"/>
      <c r="R42" s="41"/>
      <c r="S42" s="42"/>
      <c r="T42" s="42"/>
      <c r="U42" s="43"/>
      <c r="X42" s="35" t="str">
        <f t="shared" si="1"/>
        <v>⑧</v>
      </c>
    </row>
    <row r="43" spans="1:24" ht="16.5" customHeight="1">
      <c r="A43" s="36" t="str">
        <f t="shared" si="0"/>
        <v>差差差⑨</v>
      </c>
      <c r="B43" s="87"/>
      <c r="C43" s="82"/>
      <c r="D43" s="26">
        <v>6</v>
      </c>
      <c r="E43" s="40" t="s">
        <v>78</v>
      </c>
      <c r="F43" s="40"/>
      <c r="G43" s="40"/>
      <c r="H43" s="40"/>
      <c r="I43" s="41" t="s">
        <v>79</v>
      </c>
      <c r="J43" s="42"/>
      <c r="K43" s="42"/>
      <c r="L43" s="43"/>
      <c r="M43" s="28">
        <v>9</v>
      </c>
      <c r="N43" s="6" t="s">
        <v>18</v>
      </c>
      <c r="O43" s="44"/>
      <c r="P43" s="45"/>
      <c r="Q43" s="46"/>
      <c r="R43" s="41"/>
      <c r="S43" s="42"/>
      <c r="T43" s="42"/>
      <c r="U43" s="43"/>
      <c r="X43" s="35" t="str">
        <f t="shared" si="1"/>
        <v>⑨</v>
      </c>
    </row>
    <row r="44" spans="1:24" ht="16.5" customHeight="1">
      <c r="A44" s="36" t="str">
        <f t="shared" si="0"/>
        <v>詩詩詩①</v>
      </c>
      <c r="B44" s="88"/>
      <c r="C44" s="83"/>
      <c r="D44" s="25">
        <v>7</v>
      </c>
      <c r="E44" s="40" t="s">
        <v>80</v>
      </c>
      <c r="F44" s="40"/>
      <c r="G44" s="40"/>
      <c r="H44" s="40"/>
      <c r="I44" s="41" t="s">
        <v>81</v>
      </c>
      <c r="J44" s="42"/>
      <c r="K44" s="42"/>
      <c r="L44" s="43"/>
      <c r="M44" s="28">
        <v>1</v>
      </c>
      <c r="N44" s="6" t="s">
        <v>18</v>
      </c>
      <c r="O44" s="44"/>
      <c r="P44" s="45"/>
      <c r="Q44" s="46"/>
      <c r="R44" s="41"/>
      <c r="S44" s="42"/>
      <c r="T44" s="42"/>
      <c r="U44" s="43"/>
      <c r="X44" s="35" t="str">
        <f t="shared" si="1"/>
        <v>①</v>
      </c>
    </row>
    <row r="45" spans="1:21" s="21" customFormat="1" ht="15" customHeight="1">
      <c r="A45" s="37"/>
      <c r="B45" s="79"/>
      <c r="C45" s="79"/>
      <c r="D45" s="18"/>
      <c r="E45" s="19"/>
      <c r="F45" s="17"/>
      <c r="G45" s="20"/>
      <c r="H45" s="19"/>
      <c r="I45" s="17"/>
      <c r="J45" s="79" t="s">
        <v>37</v>
      </c>
      <c r="K45" s="79">
        <f>COUNTA(E10,E17,E24,E31,E38)</f>
        <v>5</v>
      </c>
      <c r="L45" s="79" t="s">
        <v>41</v>
      </c>
      <c r="M45" s="17"/>
      <c r="N45" s="79">
        <f>K45</f>
        <v>5</v>
      </c>
      <c r="O45" s="79" t="s">
        <v>39</v>
      </c>
      <c r="P45" s="79" t="s">
        <v>82</v>
      </c>
      <c r="Q45" s="79"/>
      <c r="R45" s="79" t="s">
        <v>40</v>
      </c>
      <c r="S45" s="84">
        <f>N45*5000</f>
        <v>25000</v>
      </c>
      <c r="T45" s="84"/>
      <c r="U45" s="79" t="s">
        <v>38</v>
      </c>
    </row>
    <row r="46" spans="1:21" s="21" customFormat="1" ht="15" customHeight="1">
      <c r="A46" s="37"/>
      <c r="B46" s="80"/>
      <c r="C46" s="80"/>
      <c r="D46" s="18"/>
      <c r="E46" s="19"/>
      <c r="F46" s="17"/>
      <c r="G46" s="20"/>
      <c r="H46" s="19"/>
      <c r="I46" s="17"/>
      <c r="J46" s="80"/>
      <c r="K46" s="80"/>
      <c r="L46" s="80"/>
      <c r="M46" s="17"/>
      <c r="N46" s="80"/>
      <c r="O46" s="80"/>
      <c r="P46" s="80"/>
      <c r="Q46" s="80"/>
      <c r="R46" s="80"/>
      <c r="S46" s="85"/>
      <c r="T46" s="85"/>
      <c r="U46" s="80"/>
    </row>
    <row r="47" spans="1:31" s="7" customFormat="1" ht="21" customHeight="1">
      <c r="A47" s="38"/>
      <c r="B47" s="17"/>
      <c r="C47" s="17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7"/>
      <c r="S47" s="17"/>
      <c r="T47" s="17"/>
      <c r="U47" s="17"/>
      <c r="Z47" s="8"/>
      <c r="AA47" s="10" t="e">
        <f>VLOOKUP(#REF!,#REF!,2)</f>
        <v>#REF!</v>
      </c>
      <c r="AB47" s="10"/>
      <c r="AC47" s="10"/>
      <c r="AD47" s="8"/>
      <c r="AE47" s="8"/>
    </row>
    <row r="48" spans="1:31" s="7" customFormat="1" ht="18" customHeight="1">
      <c r="A48" s="38"/>
      <c r="B48" s="17"/>
      <c r="C48" s="17" t="s">
        <v>30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Z48" s="8"/>
      <c r="AA48" s="10" t="e">
        <f>VLOOKUP(#REF!,#REF!,2)</f>
        <v>#REF!</v>
      </c>
      <c r="AB48" s="10"/>
      <c r="AC48" s="10"/>
      <c r="AD48" s="8"/>
      <c r="AE48" s="8"/>
    </row>
    <row r="49" spans="1:25" s="7" customFormat="1" ht="18" customHeight="1">
      <c r="A49" s="38"/>
      <c r="B49" s="22"/>
      <c r="C49" s="10" t="s">
        <v>31</v>
      </c>
      <c r="D49" s="10"/>
      <c r="E49" s="10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W49" s="2"/>
      <c r="X49" s="2"/>
      <c r="Y49" s="2"/>
    </row>
    <row r="50" ht="18" customHeight="1">
      <c r="C50" s="17" t="s">
        <v>34</v>
      </c>
    </row>
    <row r="51" ht="18" customHeight="1">
      <c r="C51" s="10" t="s">
        <v>35</v>
      </c>
    </row>
    <row r="52" ht="18" customHeight="1">
      <c r="C52" s="17" t="s">
        <v>36</v>
      </c>
    </row>
    <row r="53" ht="18" customHeight="1">
      <c r="C53" s="10"/>
    </row>
    <row r="54" ht="18" customHeight="1">
      <c r="C54" s="17"/>
    </row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/>
  <mergeCells count="188">
    <mergeCell ref="B17:B44"/>
    <mergeCell ref="P45:Q46"/>
    <mergeCell ref="R45:R46"/>
    <mergeCell ref="S45:T46"/>
    <mergeCell ref="U45:U46"/>
    <mergeCell ref="B46:C46"/>
    <mergeCell ref="B45:C45"/>
    <mergeCell ref="L45:L46"/>
    <mergeCell ref="O45:O46"/>
    <mergeCell ref="J45:J46"/>
    <mergeCell ref="K45:K46"/>
    <mergeCell ref="N45:N46"/>
    <mergeCell ref="B10:B16"/>
    <mergeCell ref="C10:C16"/>
    <mergeCell ref="C17:C23"/>
    <mergeCell ref="C24:C30"/>
    <mergeCell ref="C31:C37"/>
    <mergeCell ref="I14:L14"/>
    <mergeCell ref="E10:H10"/>
    <mergeCell ref="I10:L10"/>
    <mergeCell ref="E11:H11"/>
    <mergeCell ref="I11:L11"/>
    <mergeCell ref="E12:H12"/>
    <mergeCell ref="I12:L12"/>
    <mergeCell ref="R36:U36"/>
    <mergeCell ref="O14:Q14"/>
    <mergeCell ref="R35:U35"/>
    <mergeCell ref="I34:L34"/>
    <mergeCell ref="O34:Q34"/>
    <mergeCell ref="R33:U33"/>
    <mergeCell ref="E29:H29"/>
    <mergeCell ref="O38:Q38"/>
    <mergeCell ref="R38:U38"/>
    <mergeCell ref="E39:H39"/>
    <mergeCell ref="I39:L39"/>
    <mergeCell ref="E13:H13"/>
    <mergeCell ref="I13:L13"/>
    <mergeCell ref="E15:H15"/>
    <mergeCell ref="I15:L15"/>
    <mergeCell ref="E14:H14"/>
    <mergeCell ref="I38:L38"/>
    <mergeCell ref="C38:C44"/>
    <mergeCell ref="E36:H36"/>
    <mergeCell ref="I36:L36"/>
    <mergeCell ref="O36:Q36"/>
    <mergeCell ref="O33:Q33"/>
    <mergeCell ref="E35:H35"/>
    <mergeCell ref="I35:L35"/>
    <mergeCell ref="O35:Q35"/>
    <mergeCell ref="E34:H34"/>
    <mergeCell ref="E37:H37"/>
    <mergeCell ref="I37:L37"/>
    <mergeCell ref="O37:Q37"/>
    <mergeCell ref="R37:U37"/>
    <mergeCell ref="E38:H38"/>
    <mergeCell ref="O39:Q39"/>
    <mergeCell ref="L4:M4"/>
    <mergeCell ref="E4:K4"/>
    <mergeCell ref="N4:U4"/>
    <mergeCell ref="E33:H33"/>
    <mergeCell ref="I33:L33"/>
    <mergeCell ref="R29:U29"/>
    <mergeCell ref="R34:U34"/>
    <mergeCell ref="E31:H31"/>
    <mergeCell ref="I31:L31"/>
    <mergeCell ref="O31:Q31"/>
    <mergeCell ref="R31:U31"/>
    <mergeCell ref="E32:H32"/>
    <mergeCell ref="I32:L32"/>
    <mergeCell ref="O32:Q32"/>
    <mergeCell ref="R32:U32"/>
    <mergeCell ref="E30:H30"/>
    <mergeCell ref="I30:L30"/>
    <mergeCell ref="O30:Q30"/>
    <mergeCell ref="I28:L28"/>
    <mergeCell ref="O28:Q28"/>
    <mergeCell ref="R28:U28"/>
    <mergeCell ref="I29:L29"/>
    <mergeCell ref="O29:Q29"/>
    <mergeCell ref="E26:H26"/>
    <mergeCell ref="I26:L26"/>
    <mergeCell ref="O26:Q26"/>
    <mergeCell ref="R26:U26"/>
    <mergeCell ref="R30:U30"/>
    <mergeCell ref="E27:H27"/>
    <mergeCell ref="I27:L27"/>
    <mergeCell ref="O27:Q27"/>
    <mergeCell ref="R27:U27"/>
    <mergeCell ref="E28:H28"/>
    <mergeCell ref="E24:H24"/>
    <mergeCell ref="I24:L24"/>
    <mergeCell ref="O24:Q24"/>
    <mergeCell ref="R24:U24"/>
    <mergeCell ref="E25:H25"/>
    <mergeCell ref="I25:L25"/>
    <mergeCell ref="O25:Q25"/>
    <mergeCell ref="R25:U25"/>
    <mergeCell ref="E22:H22"/>
    <mergeCell ref="I22:L22"/>
    <mergeCell ref="O22:Q22"/>
    <mergeCell ref="R22:U22"/>
    <mergeCell ref="E20:H20"/>
    <mergeCell ref="E23:H23"/>
    <mergeCell ref="I23:L23"/>
    <mergeCell ref="O23:Q23"/>
    <mergeCell ref="R23:U23"/>
    <mergeCell ref="O20:Q20"/>
    <mergeCell ref="R20:U20"/>
    <mergeCell ref="E21:H21"/>
    <mergeCell ref="I21:L21"/>
    <mergeCell ref="O21:Q21"/>
    <mergeCell ref="R21:U21"/>
    <mergeCell ref="I20:L20"/>
    <mergeCell ref="O18:Q18"/>
    <mergeCell ref="R18:U18"/>
    <mergeCell ref="O15:Q15"/>
    <mergeCell ref="I17:L17"/>
    <mergeCell ref="E16:H16"/>
    <mergeCell ref="E19:H19"/>
    <mergeCell ref="I19:L19"/>
    <mergeCell ref="O19:Q19"/>
    <mergeCell ref="R19:U19"/>
    <mergeCell ref="P7:U7"/>
    <mergeCell ref="I16:L16"/>
    <mergeCell ref="O16:Q16"/>
    <mergeCell ref="R16:U16"/>
    <mergeCell ref="R13:U13"/>
    <mergeCell ref="O10:Q10"/>
    <mergeCell ref="O11:Q11"/>
    <mergeCell ref="O12:Q12"/>
    <mergeCell ref="O13:Q13"/>
    <mergeCell ref="R15:U15"/>
    <mergeCell ref="B1:U1"/>
    <mergeCell ref="R10:U10"/>
    <mergeCell ref="E6:K6"/>
    <mergeCell ref="O9:Q9"/>
    <mergeCell ref="Q3:U3"/>
    <mergeCell ref="O3:P3"/>
    <mergeCell ref="B7:D7"/>
    <mergeCell ref="L5:M5"/>
    <mergeCell ref="N5:O5"/>
    <mergeCell ref="Q5:R5"/>
    <mergeCell ref="M3:N3"/>
    <mergeCell ref="I3:L3"/>
    <mergeCell ref="E3:G3"/>
    <mergeCell ref="E5:K5"/>
    <mergeCell ref="R12:U12"/>
    <mergeCell ref="R14:U14"/>
    <mergeCell ref="R11:U11"/>
    <mergeCell ref="T5:U5"/>
    <mergeCell ref="E7:M7"/>
    <mergeCell ref="N7:O7"/>
    <mergeCell ref="B3:D3"/>
    <mergeCell ref="R9:U9"/>
    <mergeCell ref="B4:B5"/>
    <mergeCell ref="C4:D4"/>
    <mergeCell ref="C5:D5"/>
    <mergeCell ref="E9:H9"/>
    <mergeCell ref="I9:L9"/>
    <mergeCell ref="M9:N9"/>
    <mergeCell ref="B6:D6"/>
    <mergeCell ref="L6:N6"/>
    <mergeCell ref="R39:U39"/>
    <mergeCell ref="E40:H40"/>
    <mergeCell ref="I40:L40"/>
    <mergeCell ref="O40:Q40"/>
    <mergeCell ref="R40:U40"/>
    <mergeCell ref="E17:H17"/>
    <mergeCell ref="R17:U17"/>
    <mergeCell ref="O17:Q17"/>
    <mergeCell ref="E18:H18"/>
    <mergeCell ref="I18:L18"/>
    <mergeCell ref="E41:H41"/>
    <mergeCell ref="I41:L41"/>
    <mergeCell ref="O41:Q41"/>
    <mergeCell ref="R41:U41"/>
    <mergeCell ref="E42:H42"/>
    <mergeCell ref="I42:L42"/>
    <mergeCell ref="O42:Q42"/>
    <mergeCell ref="R42:U42"/>
    <mergeCell ref="E43:H43"/>
    <mergeCell ref="I43:L43"/>
    <mergeCell ref="O43:Q43"/>
    <mergeCell ref="R43:U43"/>
    <mergeCell ref="E44:H44"/>
    <mergeCell ref="I44:L44"/>
    <mergeCell ref="O44:Q44"/>
    <mergeCell ref="R44:U44"/>
  </mergeCells>
  <dataValidations count="6">
    <dataValidation errorStyle="warning" type="list" allowBlank="1" showInputMessage="1" showErrorMessage="1" sqref="Q3:U3">
      <formula1>$Z$3:$Z$4</formula1>
    </dataValidation>
    <dataValidation type="list" allowBlank="1" showInputMessage="1" showErrorMessage="1" sqref="L6:N6">
      <formula1>$AE$3:$AE$5</formula1>
    </dataValidation>
    <dataValidation errorStyle="warning" type="list" allowBlank="1" showInputMessage="1" showErrorMessage="1" sqref="E3:G3">
      <formula1>$AD$3:$AD$10</formula1>
    </dataValidation>
    <dataValidation errorStyle="warning" type="list" allowBlank="1" showInputMessage="1" showErrorMessage="1" sqref="M10:M44">
      <formula1>$Y$3:$Y$11</formula1>
    </dataValidation>
    <dataValidation errorStyle="warning" type="list" allowBlank="1" showInputMessage="1" showErrorMessage="1" sqref="P47:Q47">
      <formula1>$Y$3:$Y$5</formula1>
    </dataValidation>
    <dataValidation type="list" allowBlank="1" showInputMessage="1" showErrorMessage="1" sqref="C17:C44">
      <formula1>$C$48:$C$52</formula1>
    </dataValidation>
  </dataValidations>
  <printOptions horizontalCentered="1" verticalCentered="1"/>
  <pageMargins left="0.984251968503937" right="0.7874015748031497" top="0.1968503937007874" bottom="0.1968503937007874" header="0" footer="0"/>
  <pageSetup blackAndWhite="1" horizontalDpi="600" verticalDpi="600" orientation="portrait" paperSize="9" scale="95" r:id="rId2"/>
  <colBreaks count="1" manualBreakCount="1">
    <brk id="21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130" zoomScaleNormal="130" zoomScalePageLayoutView="0" workbookViewId="0" topLeftCell="A1">
      <selection activeCell="D26" sqref="D26"/>
    </sheetView>
  </sheetViews>
  <sheetFormatPr defaultColWidth="9.00390625" defaultRowHeight="13.5"/>
  <cols>
    <col min="1" max="1" width="5.625" style="30" customWidth="1"/>
    <col min="2" max="8" width="9.25390625" style="30" customWidth="1"/>
    <col min="9" max="12" width="6.75390625" style="33" customWidth="1"/>
    <col min="13" max="16384" width="9.00390625" style="33" customWidth="1"/>
  </cols>
  <sheetData>
    <row r="1" spans="1:8" ht="12">
      <c r="A1" s="30" t="s">
        <v>45</v>
      </c>
      <c r="B1" s="31" t="str">
        <f>CONCATENATE('申込書'!I3,'申込書'!C10)</f>
        <v>あああA</v>
      </c>
      <c r="C1" s="32">
        <f>'申込書'!P11</f>
        <v>0</v>
      </c>
      <c r="D1" s="32"/>
      <c r="E1" s="32"/>
      <c r="F1" s="32"/>
      <c r="G1" s="32"/>
      <c r="H1" s="32"/>
    </row>
    <row r="2" spans="1:8" ht="12">
      <c r="A2" s="30" t="s">
        <v>46</v>
      </c>
      <c r="B2" s="32" t="str">
        <f>'申込書'!A5</f>
        <v>ううう</v>
      </c>
      <c r="C2" s="32"/>
      <c r="D2" s="32"/>
      <c r="E2" s="32"/>
      <c r="F2" s="32"/>
      <c r="G2" s="32"/>
      <c r="H2" s="32"/>
    </row>
    <row r="3" spans="1:8" ht="12">
      <c r="A3" s="30" t="s">
        <v>47</v>
      </c>
      <c r="B3" s="32" t="str">
        <f>'申込書'!A6</f>
        <v>えええ</v>
      </c>
      <c r="C3" s="32"/>
      <c r="D3" s="32"/>
      <c r="E3" s="32"/>
      <c r="F3" s="32"/>
      <c r="G3" s="32"/>
      <c r="H3" s="32"/>
    </row>
    <row r="4" spans="1:12" ht="12">
      <c r="A4" s="30" t="s">
        <v>48</v>
      </c>
      <c r="B4" s="32" t="str">
        <f>'申込書'!A10</f>
        <v>可可可⑨</v>
      </c>
      <c r="C4" s="32" t="str">
        <f>'申込書'!A11</f>
        <v>木木木②</v>
      </c>
      <c r="D4" s="32" t="str">
        <f>'申込書'!A12</f>
        <v>苦苦苦③</v>
      </c>
      <c r="E4" s="32" t="str">
        <f>'申込書'!A13</f>
        <v>毛毛毛⑦</v>
      </c>
      <c r="F4" s="32" t="str">
        <f>'申込書'!A14</f>
        <v>湖湖湖⑧</v>
      </c>
      <c r="G4" s="32" t="str">
        <f>'申込書'!A15</f>
        <v>差差差⑨</v>
      </c>
      <c r="H4" s="32" t="str">
        <f>'申込書'!A16</f>
        <v>詩詩詩①</v>
      </c>
      <c r="L4" s="30"/>
    </row>
    <row r="5" spans="1:8" ht="12">
      <c r="A5" s="30" t="s">
        <v>49</v>
      </c>
      <c r="B5" s="34" t="str">
        <f>'申込書'!I10</f>
        <v>かかか</v>
      </c>
      <c r="C5" s="34" t="str">
        <f>'申込書'!I11</f>
        <v>ききき</v>
      </c>
      <c r="D5" s="34" t="str">
        <f>'申込書'!I12</f>
        <v>くくく</v>
      </c>
      <c r="E5" s="34" t="str">
        <f>'申込書'!I13</f>
        <v>けけけ</v>
      </c>
      <c r="F5" s="34" t="str">
        <f>'申込書'!I14</f>
        <v>こここ</v>
      </c>
      <c r="G5" s="34" t="str">
        <f>'申込書'!I15</f>
        <v>さささ</v>
      </c>
      <c r="H5" s="34" t="str">
        <f>'申込書'!I16</f>
        <v>ししし</v>
      </c>
    </row>
    <row r="6" spans="1:8" ht="12">
      <c r="A6" s="30" t="s">
        <v>45</v>
      </c>
      <c r="B6" s="31" t="str">
        <f>CONCATENATE('申込書'!I3,'申込書'!C17)</f>
        <v>あああB</v>
      </c>
      <c r="C6" s="32">
        <f>'申込書'!P21</f>
        <v>0</v>
      </c>
      <c r="D6" s="32"/>
      <c r="E6" s="32"/>
      <c r="F6" s="32"/>
      <c r="G6" s="32"/>
      <c r="H6" s="32"/>
    </row>
    <row r="7" spans="1:8" ht="12">
      <c r="A7" s="30" t="s">
        <v>46</v>
      </c>
      <c r="B7" s="32" t="str">
        <f>B$2</f>
        <v>ううう</v>
      </c>
      <c r="C7" s="32"/>
      <c r="D7" s="32"/>
      <c r="E7" s="32"/>
      <c r="F7" s="32"/>
      <c r="G7" s="32"/>
      <c r="H7" s="32"/>
    </row>
    <row r="8" spans="1:8" ht="12">
      <c r="A8" s="30" t="s">
        <v>47</v>
      </c>
      <c r="B8" s="32" t="str">
        <f>B$3</f>
        <v>えええ</v>
      </c>
      <c r="C8" s="32"/>
      <c r="D8" s="32"/>
      <c r="E8" s="32"/>
      <c r="F8" s="32"/>
      <c r="G8" s="32"/>
      <c r="H8" s="32"/>
    </row>
    <row r="9" spans="1:8" ht="12">
      <c r="A9" s="30" t="s">
        <v>48</v>
      </c>
      <c r="B9" s="32" t="str">
        <f>'申込書'!A17</f>
        <v>可可可⑨</v>
      </c>
      <c r="C9" s="32" t="str">
        <f>'申込書'!A18</f>
        <v>木木木②</v>
      </c>
      <c r="D9" s="32" t="str">
        <f>'申込書'!A19</f>
        <v>苦苦苦③</v>
      </c>
      <c r="E9" s="32" t="str">
        <f>'申込書'!A20</f>
        <v>毛毛毛⑦</v>
      </c>
      <c r="F9" s="32" t="str">
        <f>'申込書'!A21</f>
        <v>湖湖湖⑧</v>
      </c>
      <c r="G9" s="32" t="str">
        <f>'申込書'!A22</f>
        <v>差差差⑨</v>
      </c>
      <c r="H9" s="32" t="str">
        <f>'申込書'!A23</f>
        <v>詩詩詩①</v>
      </c>
    </row>
    <row r="10" spans="1:8" ht="12">
      <c r="A10" s="30" t="s">
        <v>49</v>
      </c>
      <c r="B10" s="34" t="str">
        <f>'申込書'!I17</f>
        <v>かかか</v>
      </c>
      <c r="C10" s="34" t="str">
        <f>'申込書'!I18</f>
        <v>ききき</v>
      </c>
      <c r="D10" s="34" t="str">
        <f>'申込書'!I19</f>
        <v>くくく</v>
      </c>
      <c r="E10" s="34" t="str">
        <f>'申込書'!I20</f>
        <v>けけけ</v>
      </c>
      <c r="F10" s="34" t="str">
        <f>'申込書'!I21</f>
        <v>こここ</v>
      </c>
      <c r="G10" s="34" t="str">
        <f>'申込書'!I22</f>
        <v>さささ</v>
      </c>
      <c r="H10" s="34" t="str">
        <f>'申込書'!I23</f>
        <v>ししし</v>
      </c>
    </row>
    <row r="11" spans="1:8" ht="12">
      <c r="A11" s="30" t="s">
        <v>45</v>
      </c>
      <c r="B11" s="31" t="str">
        <f>CONCATENATE('申込書'!I3,'申込書'!C24)</f>
        <v>あああC</v>
      </c>
      <c r="C11" s="32">
        <f>'申込書'!P19</f>
        <v>0</v>
      </c>
      <c r="D11" s="32"/>
      <c r="E11" s="32"/>
      <c r="F11" s="32"/>
      <c r="G11" s="32"/>
      <c r="H11" s="32"/>
    </row>
    <row r="12" spans="1:8" ht="12">
      <c r="A12" s="30" t="s">
        <v>46</v>
      </c>
      <c r="B12" s="32" t="str">
        <f>B$2</f>
        <v>ううう</v>
      </c>
      <c r="C12" s="32"/>
      <c r="D12" s="32"/>
      <c r="E12" s="32"/>
      <c r="F12" s="32"/>
      <c r="G12" s="32"/>
      <c r="H12" s="32"/>
    </row>
    <row r="13" spans="1:8" ht="12">
      <c r="A13" s="30" t="s">
        <v>47</v>
      </c>
      <c r="B13" s="32" t="str">
        <f>B$3</f>
        <v>えええ</v>
      </c>
      <c r="C13" s="32"/>
      <c r="D13" s="32"/>
      <c r="E13" s="32"/>
      <c r="F13" s="32"/>
      <c r="G13" s="32"/>
      <c r="H13" s="32"/>
    </row>
    <row r="14" spans="1:8" ht="12">
      <c r="A14" s="30" t="s">
        <v>48</v>
      </c>
      <c r="B14" s="32" t="str">
        <f>'申込書'!A24</f>
        <v>可可可⑨</v>
      </c>
      <c r="C14" s="32" t="str">
        <f>'申込書'!A25</f>
        <v>木木木②</v>
      </c>
      <c r="D14" s="32" t="str">
        <f>'申込書'!A26</f>
        <v>苦苦苦③</v>
      </c>
      <c r="E14" s="32" t="str">
        <f>'申込書'!A27</f>
        <v>毛毛毛⑦</v>
      </c>
      <c r="F14" s="32" t="str">
        <f>'申込書'!A28</f>
        <v>湖湖湖⑧</v>
      </c>
      <c r="G14" s="32" t="str">
        <f>'申込書'!A29</f>
        <v>差差差⑨</v>
      </c>
      <c r="H14" s="32" t="str">
        <f>'申込書'!A30</f>
        <v>詩詩詩①</v>
      </c>
    </row>
    <row r="15" spans="1:8" ht="12">
      <c r="A15" s="30" t="s">
        <v>49</v>
      </c>
      <c r="B15" s="34" t="str">
        <f>'申込書'!I24</f>
        <v>かかか</v>
      </c>
      <c r="C15" s="34" t="str">
        <f>'申込書'!I25</f>
        <v>ききき</v>
      </c>
      <c r="D15" s="34" t="str">
        <f>'申込書'!I26</f>
        <v>くくく</v>
      </c>
      <c r="E15" s="34" t="str">
        <f>'申込書'!I27</f>
        <v>けけけ</v>
      </c>
      <c r="F15" s="34" t="str">
        <f>'申込書'!I28</f>
        <v>こここ</v>
      </c>
      <c r="G15" s="34" t="str">
        <f>'申込書'!I29</f>
        <v>さささ</v>
      </c>
      <c r="H15" s="34" t="str">
        <f>'申込書'!I30</f>
        <v>ししし</v>
      </c>
    </row>
    <row r="16" spans="1:8" ht="12">
      <c r="A16" s="30" t="s">
        <v>45</v>
      </c>
      <c r="B16" s="31" t="str">
        <f>CONCATENATE('申込書'!I3,'申込書'!C31)</f>
        <v>あああD</v>
      </c>
      <c r="C16" s="32">
        <f>'申込書'!P41</f>
        <v>0</v>
      </c>
      <c r="D16" s="32"/>
      <c r="E16" s="32"/>
      <c r="F16" s="32"/>
      <c r="G16" s="32"/>
      <c r="H16" s="32"/>
    </row>
    <row r="17" spans="1:8" ht="12">
      <c r="A17" s="30" t="s">
        <v>46</v>
      </c>
      <c r="B17" s="32" t="str">
        <f>B$2</f>
        <v>ううう</v>
      </c>
      <c r="C17" s="32"/>
      <c r="D17" s="32"/>
      <c r="E17" s="32"/>
      <c r="F17" s="32"/>
      <c r="G17" s="32"/>
      <c r="H17" s="32"/>
    </row>
    <row r="18" spans="1:8" ht="12">
      <c r="A18" s="30" t="s">
        <v>47</v>
      </c>
      <c r="B18" s="32" t="str">
        <f>B$3</f>
        <v>えええ</v>
      </c>
      <c r="C18" s="32"/>
      <c r="D18" s="32"/>
      <c r="E18" s="32"/>
      <c r="F18" s="32"/>
      <c r="G18" s="32"/>
      <c r="H18" s="32"/>
    </row>
    <row r="19" spans="1:8" ht="12">
      <c r="A19" s="30" t="s">
        <v>48</v>
      </c>
      <c r="B19" s="32" t="str">
        <f>'申込書'!A31</f>
        <v>可可可⑨</v>
      </c>
      <c r="C19" s="32" t="str">
        <f>'申込書'!A32</f>
        <v>木木木②</v>
      </c>
      <c r="D19" s="32" t="str">
        <f>'申込書'!A33</f>
        <v>苦苦苦③</v>
      </c>
      <c r="E19" s="32" t="str">
        <f>'申込書'!A34</f>
        <v>毛毛毛⑦</v>
      </c>
      <c r="F19" s="32" t="str">
        <f>'申込書'!A35</f>
        <v>湖湖湖⑧</v>
      </c>
      <c r="G19" s="32" t="str">
        <f>'申込書'!A36</f>
        <v>差差差⑨</v>
      </c>
      <c r="H19" s="32" t="str">
        <f>'申込書'!A37</f>
        <v>詩詩詩①</v>
      </c>
    </row>
    <row r="20" spans="1:8" ht="12">
      <c r="A20" s="30" t="s">
        <v>49</v>
      </c>
      <c r="B20" s="34" t="str">
        <f>'申込書'!I31</f>
        <v>かかか</v>
      </c>
      <c r="C20" s="34" t="str">
        <f>'申込書'!I32</f>
        <v>ききき</v>
      </c>
      <c r="D20" s="34" t="str">
        <f>'申込書'!I33</f>
        <v>くくく</v>
      </c>
      <c r="E20" s="34" t="str">
        <f>'申込書'!I34</f>
        <v>けけけ</v>
      </c>
      <c r="F20" s="34" t="str">
        <f>'申込書'!I35</f>
        <v>こここ</v>
      </c>
      <c r="G20" s="34" t="str">
        <f>'申込書'!I36</f>
        <v>さささ</v>
      </c>
      <c r="H20" s="34" t="str">
        <f>'申込書'!I37</f>
        <v>ししし</v>
      </c>
    </row>
    <row r="21" spans="1:8" ht="12">
      <c r="A21" s="30" t="s">
        <v>45</v>
      </c>
      <c r="B21" s="31" t="str">
        <f>CONCATENATE('申込書'!I3,'申込書'!C38)</f>
        <v>あああE</v>
      </c>
      <c r="C21" s="32">
        <f>'申込書'!P36</f>
        <v>0</v>
      </c>
      <c r="D21" s="32"/>
      <c r="E21" s="32"/>
      <c r="F21" s="32"/>
      <c r="G21" s="32"/>
      <c r="H21" s="32"/>
    </row>
    <row r="22" spans="1:8" ht="12">
      <c r="A22" s="30" t="s">
        <v>46</v>
      </c>
      <c r="B22" s="32" t="str">
        <f>B$2</f>
        <v>ううう</v>
      </c>
      <c r="C22" s="32"/>
      <c r="D22" s="32"/>
      <c r="E22" s="32"/>
      <c r="F22" s="32"/>
      <c r="G22" s="32"/>
      <c r="H22" s="32"/>
    </row>
    <row r="23" spans="1:8" ht="12">
      <c r="A23" s="30" t="s">
        <v>47</v>
      </c>
      <c r="B23" s="32" t="str">
        <f>B$3</f>
        <v>えええ</v>
      </c>
      <c r="C23" s="32"/>
      <c r="D23" s="32"/>
      <c r="E23" s="32"/>
      <c r="F23" s="32"/>
      <c r="G23" s="32"/>
      <c r="H23" s="32"/>
    </row>
    <row r="24" spans="1:8" ht="12">
      <c r="A24" s="30" t="s">
        <v>48</v>
      </c>
      <c r="B24" s="32" t="str">
        <f>'申込書'!A38</f>
        <v>可可可⑨</v>
      </c>
      <c r="C24" s="32" t="str">
        <f>'申込書'!A39</f>
        <v>木木木②</v>
      </c>
      <c r="D24" s="32" t="str">
        <f>'申込書'!A40</f>
        <v>苦苦苦③</v>
      </c>
      <c r="E24" s="32" t="str">
        <f>'申込書'!A41</f>
        <v>毛毛毛⑦</v>
      </c>
      <c r="F24" s="32" t="str">
        <f>'申込書'!A42</f>
        <v>湖湖湖⑧</v>
      </c>
      <c r="G24" s="32" t="str">
        <f>'申込書'!A43</f>
        <v>差差差⑨</v>
      </c>
      <c r="H24" s="32" t="str">
        <f>'申込書'!A44</f>
        <v>詩詩詩①</v>
      </c>
    </row>
    <row r="25" spans="1:8" ht="12">
      <c r="A25" s="30" t="s">
        <v>49</v>
      </c>
      <c r="B25" s="34" t="str">
        <f>'申込書'!I38</f>
        <v>かかか</v>
      </c>
      <c r="C25" s="34" t="str">
        <f>'申込書'!I39</f>
        <v>ききき</v>
      </c>
      <c r="D25" s="34" t="str">
        <f>'申込書'!I40</f>
        <v>くくく</v>
      </c>
      <c r="E25" s="34" t="str">
        <f>'申込書'!I41</f>
        <v>けけけ</v>
      </c>
      <c r="F25" s="34" t="str">
        <f>'申込書'!I42</f>
        <v>こここ</v>
      </c>
      <c r="G25" s="34" t="str">
        <f>'申込書'!I43</f>
        <v>さささ</v>
      </c>
      <c r="H25" s="34" t="str">
        <f>'申込書'!I44</f>
        <v>ししし</v>
      </c>
    </row>
    <row r="30" spans="2:8" ht="12">
      <c r="B30" s="33"/>
      <c r="C30" s="33"/>
      <c r="D30" s="33"/>
      <c r="E30" s="33"/>
      <c r="F30" s="33"/>
      <c r="G30" s="33"/>
      <c r="H30" s="33"/>
    </row>
    <row r="35" spans="2:8" ht="12">
      <c r="B35" s="33"/>
      <c r="C35" s="33"/>
      <c r="D35" s="33"/>
      <c r="E35" s="33"/>
      <c r="F35" s="33"/>
      <c r="G35" s="33"/>
      <c r="H35" s="33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user</cp:lastModifiedBy>
  <cp:lastPrinted>2022-04-05T03:54:42Z</cp:lastPrinted>
  <dcterms:created xsi:type="dcterms:W3CDTF">2005-08-29T23:55:26Z</dcterms:created>
  <dcterms:modified xsi:type="dcterms:W3CDTF">2023-08-02T07:19:10Z</dcterms:modified>
  <cp:category/>
  <cp:version/>
  <cp:contentType/>
  <cp:contentStatus/>
</cp:coreProperties>
</file>